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40.2\grups\GT_LICITACIONS\11. 2024-11 Orines Micro_aprovat CatSalut\"/>
    </mc:Choice>
  </mc:AlternateContent>
  <bookViews>
    <workbookView xWindow="0" yWindow="0" windowWidth="28800" windowHeight="11730" tabRatio="917" activeTab="1"/>
  </bookViews>
  <sheets>
    <sheet name="Indicacions prèvies" sheetId="31" r:id="rId1"/>
    <sheet name="CLILAB 2024-11. ORINES MICRO" sheetId="30" r:id="rId2"/>
    <sheet name="REQUISITS LOGISTICS" sheetId="49" r:id="rId3"/>
  </sheets>
  <definedNames>
    <definedName name="_xlnm._FilterDatabase" localSheetId="1" hidden="1">'CLILAB 2024-11. ORINES MICRO'!$A$11:$AL$14</definedName>
    <definedName name="_xlnm.Print_Area" localSheetId="1">'CLILAB 2024-11. ORINES MICRO'!$B$2:$N$33</definedName>
    <definedName name="_xlnm.Print_Area" localSheetId="0">'Indicacions prèvies'!$B$2:$L$16</definedName>
    <definedName name="_xlnm.Print_Titles" localSheetId="1">'CLILAB 2024-11. ORINES MICRO'!$2:$11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30" l="1"/>
  <c r="J13" i="30"/>
  <c r="K13" i="30" s="1"/>
  <c r="R29" i="30" l="1"/>
  <c r="D2" i="30"/>
  <c r="P29" i="30"/>
  <c r="B2" i="30"/>
  <c r="J12" i="30" l="1"/>
  <c r="K12" i="30" s="1"/>
  <c r="N16" i="30"/>
  <c r="C2" i="49" l="1"/>
  <c r="B2" i="49"/>
  <c r="J16" i="30"/>
  <c r="X34" i="30" l="1"/>
  <c r="R34" i="30"/>
  <c r="T34" i="30"/>
  <c r="P34" i="30"/>
  <c r="V34" i="30"/>
  <c r="K16" i="30"/>
  <c r="AB34" i="30" l="1"/>
  <c r="W34" i="30"/>
  <c r="Y34" i="30" s="1"/>
  <c r="Z34" i="30"/>
  <c r="AF34" i="30" l="1"/>
  <c r="AA34" i="30"/>
  <c r="AD34" i="30"/>
  <c r="AG34" i="30" l="1"/>
  <c r="AC34" i="30"/>
</calcChain>
</file>

<file path=xl/sharedStrings.xml><?xml version="1.0" encoding="utf-8"?>
<sst xmlns="http://schemas.openxmlformats.org/spreadsheetml/2006/main" count="111" uniqueCount="84">
  <si>
    <t>Empresa</t>
  </si>
  <si>
    <t>NIF</t>
  </si>
  <si>
    <t>Durada contracte</t>
  </si>
  <si>
    <t>Pròrroga</t>
  </si>
  <si>
    <t>Ordre</t>
  </si>
  <si>
    <t>sense IVA</t>
  </si>
  <si>
    <t>IVA inclòs</t>
  </si>
  <si>
    <t>INDICACIONS PRÈVIES PER A PRESENTAR L'OFERTA CORRESPONENT A L'ANNEX ECONÒMIC (criteris econòmics)</t>
  </si>
  <si>
    <t>El licitador ha d'omplir, per cada determinació, l'espai dedicat a:</t>
  </si>
  <si>
    <t>VALOR MÀXIM DE LA LICITACIÓ</t>
  </si>
  <si>
    <t>Valor Estimat
del Contracte</t>
  </si>
  <si>
    <t>Camps a complimentar pel licitador</t>
  </si>
  <si>
    <t>IMPORT OFERTAT
Preu Anual
(sense IVA)</t>
  </si>
  <si>
    <t>IMPORT OFERTAT
Preu Licitació
(sense IVA)</t>
  </si>
  <si>
    <t>VALOR OFERTAT</t>
  </si>
  <si>
    <t>Unitat
Mesura
(UM)</t>
  </si>
  <si>
    <t>Import Anual
previst</t>
  </si>
  <si>
    <t>NOTES ACLARATORIES.</t>
  </si>
  <si>
    <t>UN</t>
  </si>
  <si>
    <r>
      <t xml:space="preserve">IMPORT OFERTAT
Preu Unitari 
(sense IVA) </t>
    </r>
    <r>
      <rPr>
        <b/>
        <i/>
        <vertAlign val="superscript"/>
        <sz val="10"/>
        <color rgb="FFC00000"/>
        <rFont val="Calibri"/>
        <family val="2"/>
        <scheme val="minor"/>
      </rPr>
      <t>(*)</t>
    </r>
  </si>
  <si>
    <t>"Es podrà incrementar el nombre d'unitats a subministrar fins al 10% del preu del contracte sense necessitat de tramitar l'expedient de modificació segons art. 301.2 en relació amb 205.2.c).3r. LCSP"</t>
  </si>
  <si>
    <r>
      <rPr>
        <b/>
        <i/>
        <vertAlign val="superscript"/>
        <sz val="10"/>
        <color rgb="FFC00000"/>
        <rFont val="Calibri"/>
        <family val="2"/>
        <scheme val="minor"/>
      </rPr>
      <t>(*)</t>
    </r>
    <r>
      <rPr>
        <b/>
        <i/>
        <sz val="10"/>
        <color theme="3" tint="-0.499984740745262"/>
        <rFont val="Calibri"/>
        <family val="2"/>
        <scheme val="minor"/>
      </rPr>
      <t xml:space="preserve"> IMPORT OFERTAT Preu Unitari (sense IVA). </t>
    </r>
    <r>
      <rPr>
        <i/>
        <sz val="10"/>
        <color theme="3" tint="-0.499984740745262"/>
        <rFont val="Calibri"/>
        <family val="2"/>
        <scheme val="minor"/>
      </rPr>
      <t>Informar preu a 4 decimals</t>
    </r>
    <r>
      <rPr>
        <b/>
        <i/>
        <sz val="10"/>
        <color theme="3" tint="-0.499984740745262"/>
        <rFont val="Calibri"/>
        <family val="2"/>
        <scheme val="minor"/>
      </rPr>
      <t>.</t>
    </r>
  </si>
  <si>
    <t>Pressupost Base
de Licitació (PBL)</t>
  </si>
  <si>
    <t>"Preu unitari ofertat (sense IVA)"</t>
  </si>
  <si>
    <t>"Preu total ANUAL (sense IVA)"</t>
  </si>
  <si>
    <t>"Preu total LICITACIÓ (sense IVA)"</t>
  </si>
  <si>
    <r>
      <t xml:space="preserve">A més a més, el licitador haurà d'omplir de </t>
    </r>
    <r>
      <rPr>
        <b/>
        <u/>
        <sz val="10"/>
        <color theme="3" tint="-0.499984740745262"/>
        <rFont val="Arial Narrow"/>
        <family val="2"/>
      </rPr>
      <t>forma obligatòria</t>
    </r>
    <r>
      <rPr>
        <sz val="10"/>
        <color theme="3" tint="-0.499984740745262"/>
        <rFont val="Arial Narrow"/>
        <family val="2"/>
      </rPr>
      <t xml:space="preserve"> les dades sol·licitades a la pestanya que duu per nom "</t>
    </r>
    <r>
      <rPr>
        <b/>
        <u/>
        <sz val="10"/>
        <color theme="3" tint="-0.499984740745262"/>
        <rFont val="Arial Narrow"/>
        <family val="2"/>
      </rPr>
      <t>REQUISITS LOGÍSTICS</t>
    </r>
    <r>
      <rPr>
        <sz val="10"/>
        <color theme="3" tint="-0.499984740745262"/>
        <rFont val="Arial Narrow"/>
        <family val="2"/>
      </rPr>
      <t>".</t>
    </r>
  </si>
  <si>
    <t>Codi CAT</t>
  </si>
  <si>
    <t>Descripció</t>
  </si>
  <si>
    <t>"Codi Producte"</t>
  </si>
  <si>
    <t>Codi Producte</t>
  </si>
  <si>
    <t>"Denominació Producte Licitador"</t>
  </si>
  <si>
    <t>Denominació Producte Licitador</t>
  </si>
  <si>
    <t>Núm. Determinacions
ANUALS</t>
  </si>
  <si>
    <t>Preu unitari
màxim licitació
(sense IVA)</t>
  </si>
  <si>
    <t>Núm. Determ.
ANUALS</t>
  </si>
  <si>
    <t>Descripció Determinació</t>
  </si>
  <si>
    <t>Analitzador</t>
  </si>
  <si>
    <t>Descripció Producte</t>
  </si>
  <si>
    <t>Referència</t>
  </si>
  <si>
    <t>Codi LOINC 
(si escau)</t>
  </si>
  <si>
    <t>Codi GS1-128 (antic EAN-128)</t>
  </si>
  <si>
    <t>Format i/o
Presentació</t>
  </si>
  <si>
    <t>Estabilitat en Aparell
(Caducitat en Aparell)</t>
  </si>
  <si>
    <t>PRODUCTE: Controls, calibradors, diluients i altre material</t>
  </si>
  <si>
    <t>En cas de discrepàncies de càlculs entre preus unitaris i imports totals, s'agafarà com a import vàlid el PREU UNITARI.</t>
  </si>
  <si>
    <t>SUBMINISTRAMENT DE REACTIUS, MATERIAL FUNGIBLE, EQUIPS I ALTRE MATERIAL ASSOCIAT A AQUESTS, I NECESSÀRIAMENT COMPLEMENTARI INCLOENT EL SEU MANTENIMENT, PER PODER REALITZAR L'ESTUDI SISTEMÀTIC I SEDIMENTS D'ORINES DE L'ÀREA DE MICROBIOLOGIA DEL CONSORCI DEL LABORATORI INTERCOMARCAL DE L’ALT PENEDÈS, L’ANOIA I EL GARRAF (CLILAB Diagnòstics)</t>
  </si>
  <si>
    <t>Determinacions estudi sistemàtic i sediments d'orina</t>
  </si>
  <si>
    <t>Tira d'orina</t>
  </si>
  <si>
    <t>Sediment d'orina</t>
  </si>
  <si>
    <t xml:space="preserve"> </t>
  </si>
  <si>
    <t>Durada Contracte</t>
  </si>
  <si>
    <t>Any 1</t>
  </si>
  <si>
    <t>Any 2</t>
  </si>
  <si>
    <t>Any 3</t>
  </si>
  <si>
    <t>Any 4</t>
  </si>
  <si>
    <t>Any 5</t>
  </si>
  <si>
    <t xml:space="preserve">Modific. 20% </t>
  </si>
  <si>
    <t>Modific.
PBL (20%)</t>
  </si>
  <si>
    <t>% IVA</t>
  </si>
  <si>
    <t>En el moment de redactar aquests plecs, CLILAB Diagnòstics no pot preveure en quin moment durant la vigència del contracte i les pròrrogues (si s'escau) necessitarà tramitar un expedient de modificació contractual (si fos el cas). Per aquest motiu, el valor estimat del contracte (VEC) s'ha calculat prenent com a referència l'import màxim respectant el límit per la modificació de l'article 204 LCSP, d'acord amb el que estableix la Junta Consultiva de Contractació Administrativa de la Generalitat de Catalunya (Informe 2/2020)</t>
  </si>
  <si>
    <t>Pròrroga 1</t>
  </si>
  <si>
    <r>
      <t>Codi genèric</t>
    </r>
    <r>
      <rPr>
        <i/>
        <vertAlign val="superscript"/>
        <sz val="11"/>
        <color rgb="FFC00000"/>
        <rFont val="Calibri"/>
        <family val="2"/>
        <scheme val="minor"/>
      </rPr>
      <t>(**)</t>
    </r>
  </si>
  <si>
    <r>
      <rPr>
        <b/>
        <i/>
        <vertAlign val="superscript"/>
        <sz val="10"/>
        <color rgb="FFC00000"/>
        <rFont val="Calibri"/>
        <family val="2"/>
        <scheme val="minor"/>
      </rPr>
      <t xml:space="preserve">   (**)</t>
    </r>
    <r>
      <rPr>
        <b/>
        <i/>
        <sz val="10"/>
        <color theme="3" tint="-0.499984740745262"/>
        <rFont val="Calibri"/>
        <family val="2"/>
        <scheme val="minor"/>
      </rPr>
      <t xml:space="preserve"> CODI GENÈRIC d'import fix </t>
    </r>
    <r>
      <rPr>
        <i/>
        <sz val="10"/>
        <color theme="3" tint="-0.499984740745262"/>
        <rFont val="Calibri"/>
        <family val="2"/>
        <scheme val="minor"/>
      </rPr>
      <t>per tenir possibilitat d'afegir noves tècniques d’alta incloses en el catàleg del CLILAB i relacionades amb l'objecte del contracte.</t>
    </r>
  </si>
  <si>
    <t>EXPD. CLILAB
2024/11</t>
  </si>
  <si>
    <r>
      <t xml:space="preserve">L'EXPD. CLILAB 2024/11 Subministrament de reactius, material fungible, equips i altre material associat a aquests, i necessàriament complementari incloent el seu manteniment, per poder realitzar l'estudi sistemàtic i sediments d'orines de l'àrea de Microbiologia del Consorci del Laboratori Intercomarcal de l’Alt Penedès, l’Anoia i el Garraf (CLILAB Diagnòstics) no està dividit en lots pel que el licitador ha de presentar una única oferta econòmica segons la pestanya </t>
    </r>
    <r>
      <rPr>
        <b/>
        <sz val="10"/>
        <color theme="3" tint="-0.499984740745262"/>
        <rFont val="Arial Narrow"/>
        <family val="2"/>
      </rPr>
      <t>"</t>
    </r>
    <r>
      <rPr>
        <b/>
        <u/>
        <sz val="10"/>
        <color theme="3" tint="-0.499984740745262"/>
        <rFont val="Arial Narrow"/>
        <family val="2"/>
      </rPr>
      <t>CLILAB 2024-11. ORINES MICRO.</t>
    </r>
    <r>
      <rPr>
        <b/>
        <sz val="10"/>
        <color theme="3" tint="-0.499984740745262"/>
        <rFont val="Arial Narrow"/>
        <family val="2"/>
      </rPr>
      <t>"</t>
    </r>
    <r>
      <rPr>
        <sz val="10"/>
        <color theme="3" tint="-0.499984740745262"/>
        <rFont val="Arial Narrow"/>
        <family val="2"/>
      </rPr>
      <t>.</t>
    </r>
  </si>
  <si>
    <t>El present Annex OE s'ha de presentar en format .pdf i signat electrònicament</t>
  </si>
  <si>
    <t>Requisits Logístics</t>
  </si>
  <si>
    <t>Preu Caixa
SENSE IVA</t>
  </si>
  <si>
    <t>Preu Determ. Reactiu 
SENSE IVA</t>
  </si>
  <si>
    <r>
      <t>Quant. ANUAL
CAIXES
s/ Núm. Determ. 
Previstes
(caixes)</t>
    </r>
    <r>
      <rPr>
        <b/>
        <vertAlign val="superscript"/>
        <sz val="10.5"/>
        <color rgb="FFC00000"/>
        <rFont val="Calibri"/>
        <family val="2"/>
        <scheme val="minor"/>
      </rPr>
      <t>(1)</t>
    </r>
  </si>
  <si>
    <r>
      <t>Quant. ANUAL CONTROLS
s/peridodicitat 
recomanada per PROVEÏDOR</t>
    </r>
    <r>
      <rPr>
        <b/>
        <i/>
        <vertAlign val="superscript"/>
        <sz val="10.5"/>
        <color rgb="FFC00000"/>
        <rFont val="Calibri"/>
        <family val="2"/>
        <scheme val="minor"/>
      </rPr>
      <t>(2)</t>
    </r>
  </si>
  <si>
    <r>
      <rPr>
        <b/>
        <i/>
        <vertAlign val="superscript"/>
        <sz val="10.5"/>
        <color rgb="FFC00000"/>
        <rFont val="Calibri"/>
        <family val="2"/>
        <scheme val="minor"/>
      </rPr>
      <t xml:space="preserve">(*) </t>
    </r>
    <r>
      <rPr>
        <b/>
        <i/>
        <sz val="10.5"/>
        <color theme="3" tint="-0.249977111117893"/>
        <rFont val="Calibri"/>
        <family val="2"/>
        <scheme val="minor"/>
      </rPr>
      <t>Quantitat ANUAL per calibracions, estabilitat aparell, caducitat curta, etc.</t>
    </r>
    <r>
      <rPr>
        <b/>
        <i/>
        <vertAlign val="superscript"/>
        <sz val="10.5"/>
        <color rgb="FFC00000"/>
        <rFont val="Calibri"/>
        <family val="2"/>
        <scheme val="minor"/>
      </rPr>
      <t>(3)</t>
    </r>
  </si>
  <si>
    <r>
      <rPr>
        <b/>
        <i/>
        <sz val="10.5"/>
        <color theme="3" tint="-0.249977111117893"/>
        <rFont val="Calibri"/>
        <family val="2"/>
        <scheme val="minor"/>
      </rPr>
      <t>Quantitat TOTAL (caixes)</t>
    </r>
    <r>
      <rPr>
        <b/>
        <i/>
        <vertAlign val="superscript"/>
        <sz val="10.5"/>
        <color rgb="FFC00000"/>
        <rFont val="Calibri"/>
        <family val="2"/>
        <scheme val="minor"/>
      </rPr>
      <t>(4)</t>
    </r>
  </si>
  <si>
    <r>
      <t>Import ANUAL
s/IVA</t>
    </r>
    <r>
      <rPr>
        <b/>
        <i/>
        <vertAlign val="superscript"/>
        <sz val="10.5"/>
        <color rgb="FFC00000"/>
        <rFont val="Calibri"/>
        <family val="2"/>
        <scheme val="minor"/>
      </rPr>
      <t>(5)</t>
    </r>
  </si>
  <si>
    <r>
      <rPr>
        <b/>
        <i/>
        <vertAlign val="superscript"/>
        <sz val="11"/>
        <color rgb="FFC00000"/>
        <rFont val="Arial Narrow"/>
        <family val="2"/>
      </rPr>
      <t>(*)</t>
    </r>
    <r>
      <rPr>
        <b/>
        <i/>
        <sz val="11"/>
        <color rgb="FFC00000"/>
        <rFont val="Arial Narrow"/>
        <family val="2"/>
      </rPr>
      <t xml:space="preserve"> </t>
    </r>
    <r>
      <rPr>
        <b/>
        <i/>
        <sz val="11"/>
        <color theme="3" tint="-0.24994659260841701"/>
        <rFont val="Arial Narrow"/>
        <family val="2"/>
      </rPr>
      <t>Quantitat de caixes de cada referència que es consumiran per altres conceptes que no sigui activitat, com ara calibracions, curta estabilitat a l'aparell vers l'activitat prevista, caducitat curta per l'activitat descrita, etc.</t>
    </r>
  </si>
  <si>
    <t>En cas de discrepancies de càlculs entre preus unitaris i imports totals, s'agafarà com a import vàlid el PREU UNITARI.</t>
  </si>
  <si>
    <r>
      <rPr>
        <b/>
        <i/>
        <vertAlign val="superscript"/>
        <sz val="11"/>
        <color rgb="FFC00000"/>
        <rFont val="Arial Narrow"/>
        <family val="2"/>
      </rPr>
      <t>(1)</t>
    </r>
    <r>
      <rPr>
        <b/>
        <i/>
        <sz val="11"/>
        <color theme="3" tint="-0.24994659260841701"/>
        <rFont val="Arial Narrow"/>
        <family val="2"/>
      </rPr>
      <t xml:space="preserve">Quantitat ANUAL s/determ. previstes (caixes). </t>
    </r>
    <r>
      <rPr>
        <i/>
        <sz val="11"/>
        <color theme="3" tint="-0.24994659260841701"/>
        <rFont val="Arial Narrow"/>
        <family val="2"/>
      </rPr>
      <t>Correspon a la quantitat anual en caixes de reactiu necessari per a dur a terme l'activitat prevista de cada prova descrita.</t>
    </r>
  </si>
  <si>
    <r>
      <rPr>
        <b/>
        <i/>
        <vertAlign val="superscript"/>
        <sz val="11"/>
        <color rgb="FFC00000"/>
        <rFont val="Arial Narrow"/>
        <family val="2"/>
      </rPr>
      <t>(2)</t>
    </r>
    <r>
      <rPr>
        <b/>
        <i/>
        <sz val="11"/>
        <color theme="3" tint="-0.499984740745262"/>
        <rFont val="Arial Narrow"/>
        <family val="2"/>
      </rPr>
      <t xml:space="preserve">Quantitat ANUAL CONTROLS s/peridodicitat recomanada per PROVEÏDOR. </t>
    </r>
    <r>
      <rPr>
        <i/>
        <sz val="11"/>
        <color theme="3" tint="-0.499984740745262"/>
        <rFont val="Arial Narrow"/>
        <family val="2"/>
      </rPr>
      <t xml:space="preserve">Correspon a la quantitat anual en caixes de reactiu necessari per a realitzar </t>
    </r>
    <r>
      <rPr>
        <i/>
        <u/>
        <sz val="11"/>
        <color theme="3" tint="-0.499984740745262"/>
        <rFont val="Arial Narrow"/>
        <family val="2"/>
      </rPr>
      <t>única i exclusivament</t>
    </r>
    <r>
      <rPr>
        <i/>
        <sz val="11"/>
        <color theme="3" tint="-0.499984740745262"/>
        <rFont val="Arial Narrow"/>
        <family val="2"/>
      </rPr>
      <t xml:space="preserve"> els controls segons la periodicitat recomanada pel proveïdor.</t>
    </r>
  </si>
  <si>
    <r>
      <rPr>
        <b/>
        <i/>
        <vertAlign val="superscript"/>
        <sz val="11"/>
        <color rgb="FFC00000"/>
        <rFont val="Arial Narrow"/>
        <family val="2"/>
      </rPr>
      <t>(3)</t>
    </r>
    <r>
      <rPr>
        <b/>
        <i/>
        <sz val="11"/>
        <color theme="3" tint="-0.499984740745262"/>
        <rFont val="Arial Narrow"/>
        <family val="2"/>
      </rPr>
      <t>Quantitat ANUAL per calibracions, estabilitat aparell, caducitat curta, etc.</t>
    </r>
    <r>
      <rPr>
        <i/>
        <sz val="11"/>
        <color theme="3" tint="-0.499984740745262"/>
        <rFont val="Arial Narrow"/>
        <family val="2"/>
      </rPr>
      <t xml:space="preserve"> Correspon a la quantitat anual en caixes de reactiu necessari per a calibrar la tècnica, de reactiu que s'acabarà llençant per la fi del període d'estabilitat en l'equip, de reactiu per caducitat curta, etc.</t>
    </r>
  </si>
  <si>
    <r>
      <rPr>
        <b/>
        <i/>
        <vertAlign val="superscript"/>
        <sz val="11"/>
        <color rgb="FFC00000"/>
        <rFont val="Arial Narrow"/>
        <family val="2"/>
      </rPr>
      <t>(4)</t>
    </r>
    <r>
      <rPr>
        <b/>
        <i/>
        <sz val="11"/>
        <color theme="3" tint="-0.499984740745262"/>
        <rFont val="Arial Narrow"/>
        <family val="2"/>
      </rPr>
      <t xml:space="preserve">Quantitat Total (Caixes). </t>
    </r>
    <r>
      <rPr>
        <i/>
        <sz val="11"/>
        <color theme="3" tint="-0.499984740745262"/>
        <rFont val="Arial Narrow"/>
        <family val="2"/>
      </rPr>
      <t>Correspon a la suma total de les caixes de reactiu necessari recollides en els punts 1, 2 i 3.</t>
    </r>
  </si>
  <si>
    <r>
      <rPr>
        <b/>
        <i/>
        <vertAlign val="superscript"/>
        <sz val="11"/>
        <color rgb="FFC00000"/>
        <rFont val="Arial Narrow"/>
        <family val="2"/>
      </rPr>
      <t>(5)</t>
    </r>
    <r>
      <rPr>
        <b/>
        <i/>
        <sz val="11"/>
        <color theme="3" tint="-0.499984740745262"/>
        <rFont val="Arial Narrow"/>
        <family val="2"/>
      </rPr>
      <t xml:space="preserve">Import Total ANUAL s/IVA. </t>
    </r>
    <r>
      <rPr>
        <i/>
        <sz val="11"/>
        <color theme="3" tint="-0.499984740745262"/>
        <rFont val="Arial Narrow"/>
        <family val="2"/>
      </rPr>
      <t>Correspon a la suma de l'import total anual de les caixes de reactiu calculat en el punt 4.</t>
    </r>
  </si>
  <si>
    <t>Format / Presentació</t>
  </si>
  <si>
    <t>Quant. ANUAL
CAIXES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</si>
</sst>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 &quot;anys&quot;"/>
    <numFmt numFmtId="165" formatCode="#,##0.00\ &quot;€&quot;"/>
    <numFmt numFmtId="166" formatCode="_-* #,##0.00\ [$€]_-;\-* #,##0.00\ [$€]_-;_-* &quot;-&quot;??\ [$€]_-;_-@_-"/>
    <numFmt numFmtId="167" formatCode="_-* #,##0.00\ _P_t_s_-;\-* #,##0.00\ _P_t_s_-;_-* &quot;-&quot;??\ _P_t_s_-;_-@_-"/>
    <numFmt numFmtId="168" formatCode="#,##0.0"/>
    <numFmt numFmtId="169" formatCode="_ [$€]\ * #,##0.00_ ;_ [$€]\ * \-#,##0.00_ ;_ [$€]\ * &quot;-&quot;??_ ;_ @_ "/>
    <numFmt numFmtId="170" formatCode="#,##0\ &quot;pta&quot;;\-#,##0\ &quot;pta&quot;"/>
    <numFmt numFmtId="171" formatCode="#,##0.00\ &quot;pta&quot;;\-#,##0.00\ &quot;pta&quot;"/>
    <numFmt numFmtId="172" formatCode="d\-mmmm\-yyyy"/>
    <numFmt numFmtId="173" formatCode="_ * #,##0.00_)[$€]_ ;_ * \(#,##0.00\)[$€]_ ;_ * &quot;-&quot;??_)[$€]_ ;_ @_ "/>
    <numFmt numFmtId="174" formatCode="_-* #,##0.0000\ &quot;€&quot;_-;\-* #,##0.0000\ &quot;€&quot;_-;_-* &quot;-&quot;????\ &quot;€&quot;_-;_-@_-"/>
    <numFmt numFmtId="175" formatCode="#,##0.0000\ &quot;€&quot;"/>
  </numFmts>
  <fonts count="1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3" tint="-0.249977111117893"/>
      <name val="Arial Narrow"/>
      <family val="2"/>
    </font>
    <font>
      <i/>
      <sz val="10.5"/>
      <color theme="3" tint="-0.249977111117893"/>
      <name val="Calibri"/>
      <family val="2"/>
      <scheme val="minor"/>
    </font>
    <font>
      <sz val="11"/>
      <color theme="1"/>
      <name val="Arial Narrow"/>
      <family val="2"/>
    </font>
    <font>
      <b/>
      <sz val="18"/>
      <color theme="3"/>
      <name val="Calibri Light"/>
      <family val="2"/>
      <scheme val="maj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Tahoma"/>
      <family val="2"/>
    </font>
    <font>
      <b/>
      <sz val="10"/>
      <name val="Arial"/>
      <family val="2"/>
    </font>
    <font>
      <sz val="10"/>
      <name val="Helvetica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b/>
      <sz val="16"/>
      <color theme="0"/>
      <name val="Papyrus"/>
      <family val="4"/>
    </font>
    <font>
      <b/>
      <sz val="10"/>
      <color theme="3" tint="-0.499984740745262"/>
      <name val="Arial Narrow"/>
      <family val="2"/>
    </font>
    <font>
      <sz val="10"/>
      <color theme="3" tint="-0.499984740745262"/>
      <name val="Arial Narrow"/>
      <family val="2"/>
    </font>
    <font>
      <sz val="11"/>
      <color theme="3" tint="-0.499984740745262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u/>
      <sz val="10"/>
      <color theme="3" tint="-0.499984740745262"/>
      <name val="Arial Narrow"/>
      <family val="2"/>
    </font>
    <font>
      <b/>
      <sz val="10.5"/>
      <color theme="3" tint="-0.499984740745262"/>
      <name val="Arial Narrow"/>
      <family val="2"/>
    </font>
    <font>
      <sz val="12"/>
      <color theme="3" tint="-0.499984740745262"/>
      <name val="Arial Narrow"/>
      <family val="2"/>
    </font>
    <font>
      <b/>
      <u/>
      <sz val="12"/>
      <color theme="3" tint="-0.499984740745262"/>
      <name val="Arial Narrow"/>
      <family val="2"/>
    </font>
    <font>
      <i/>
      <sz val="12"/>
      <color theme="3" tint="-0.499984740745262"/>
      <name val="Calibri"/>
      <family val="2"/>
      <scheme val="minor"/>
    </font>
    <font>
      <sz val="11"/>
      <color theme="3" tint="-0.499984740745262"/>
      <name val="Arial Narrow"/>
      <family val="2"/>
    </font>
    <font>
      <i/>
      <sz val="10.5"/>
      <color theme="3" tint="-0.499984740745262"/>
      <name val="Calibri"/>
      <family val="2"/>
      <scheme val="minor"/>
    </font>
    <font>
      <b/>
      <i/>
      <sz val="10.5"/>
      <color theme="3" tint="-0.499984740745262"/>
      <name val="Calibri"/>
      <family val="2"/>
      <scheme val="minor"/>
    </font>
    <font>
      <i/>
      <sz val="11"/>
      <color theme="3" tint="-0.499984740745262"/>
      <name val="Calibri"/>
      <family val="2"/>
      <scheme val="minor"/>
    </font>
    <font>
      <sz val="12"/>
      <color theme="3" tint="-0.499984740745262"/>
      <name val="Nyala"/>
    </font>
    <font>
      <b/>
      <sz val="11"/>
      <color theme="3" tint="-0.499984740745262"/>
      <name val="Arial Narrow"/>
      <family val="2"/>
    </font>
    <font>
      <b/>
      <u/>
      <sz val="11"/>
      <color theme="3" tint="-0.499984740745262"/>
      <name val="Arial Narrow"/>
      <family val="2"/>
    </font>
    <font>
      <i/>
      <sz val="11"/>
      <color theme="3" tint="-0.499984740745262"/>
      <name val="Arial Narrow"/>
      <family val="2"/>
    </font>
    <font>
      <b/>
      <i/>
      <sz val="11"/>
      <color theme="3" tint="-0.499984740745262"/>
      <name val="Arial Narrow"/>
      <family val="2"/>
    </font>
    <font>
      <i/>
      <sz val="9"/>
      <color theme="3" tint="-0.499984740745262"/>
      <name val="Arial Narrow"/>
      <family val="2"/>
    </font>
    <font>
      <sz val="9"/>
      <color theme="3" tint="-0.499984740745262"/>
      <name val="Arial Narrow"/>
      <family val="2"/>
    </font>
    <font>
      <b/>
      <sz val="10.5"/>
      <color theme="3" tint="-0.499984740745262"/>
      <name val="Calibri"/>
      <family val="2"/>
      <scheme val="minor"/>
    </font>
    <font>
      <sz val="10.5"/>
      <color theme="3" tint="-0.499984740745262"/>
      <name val="Copperplate Gothic Bold"/>
      <family val="2"/>
    </font>
    <font>
      <sz val="14"/>
      <color theme="3" tint="-0.499984740745262"/>
      <name val="Nyala"/>
    </font>
    <font>
      <i/>
      <sz val="10"/>
      <color theme="3" tint="-0.499984740745262"/>
      <name val="Calibri"/>
      <family val="2"/>
      <scheme val="minor"/>
    </font>
    <font>
      <b/>
      <i/>
      <sz val="10"/>
      <color theme="3" tint="-0.499984740745262"/>
      <name val="Calibri"/>
      <family val="2"/>
      <scheme val="minor"/>
    </font>
    <font>
      <b/>
      <i/>
      <vertAlign val="superscript"/>
      <sz val="10"/>
      <color rgb="FFC00000"/>
      <name val="Calibri"/>
      <family val="2"/>
      <scheme val="minor"/>
    </font>
    <font>
      <i/>
      <sz val="10"/>
      <color theme="3" tint="-0.499984740745262"/>
      <name val="Arial Narrow"/>
      <family val="2"/>
    </font>
    <font>
      <sz val="8"/>
      <name val="Calibri"/>
      <family val="2"/>
      <scheme val="minor"/>
    </font>
    <font>
      <b/>
      <sz val="11.5"/>
      <color theme="3" tint="-0.499984740745262"/>
      <name val="Nyala"/>
    </font>
    <font>
      <b/>
      <sz val="14"/>
      <color theme="3" tint="-0.499984740745262"/>
      <name val="Nyala"/>
    </font>
    <font>
      <b/>
      <sz val="18"/>
      <color theme="0"/>
      <name val="Papyrus"/>
      <family val="4"/>
    </font>
    <font>
      <sz val="11"/>
      <color rgb="FFFF0000"/>
      <name val="Arial Narrow"/>
      <family val="2"/>
    </font>
    <font>
      <b/>
      <sz val="12"/>
      <color theme="0"/>
      <name val="Nyala"/>
    </font>
    <font>
      <b/>
      <sz val="14"/>
      <color rgb="FFFF0000"/>
      <name val="Arial Narrow"/>
      <family val="2"/>
    </font>
    <font>
      <b/>
      <i/>
      <sz val="11"/>
      <color rgb="FFFF0000"/>
      <name val="Arial Narrow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name val="‚l‚r ‚oƒSƒVƒbƒN"/>
      <charset val="128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name val="Arial"/>
      <family val="2"/>
    </font>
    <font>
      <sz val="10"/>
      <name val="Courier"/>
      <family val="3"/>
    </font>
    <font>
      <sz val="11"/>
      <color indexed="8"/>
      <name val="RotisSansSerif"/>
      <family val="2"/>
    </font>
    <font>
      <b/>
      <sz val="11"/>
      <color indexed="62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RotisSansSerif"/>
      <family val="2"/>
    </font>
    <font>
      <b/>
      <sz val="18"/>
      <color indexed="62"/>
      <name val="Calibri Light"/>
      <family val="2"/>
      <scheme val="major"/>
    </font>
    <font>
      <b/>
      <sz val="13"/>
      <color indexed="62"/>
      <name val="Calibri"/>
      <family val="2"/>
      <scheme val="minor"/>
    </font>
    <font>
      <b/>
      <i/>
      <sz val="12"/>
      <color theme="3" tint="-0.499984740745262"/>
      <name val="Arial Narrow"/>
      <family val="2"/>
    </font>
    <font>
      <b/>
      <i/>
      <u/>
      <sz val="11"/>
      <color theme="3" tint="-0.499984740745262"/>
      <name val="Arial Narrow"/>
      <family val="2"/>
    </font>
    <font>
      <b/>
      <i/>
      <sz val="10"/>
      <color rgb="FFC00000"/>
      <name val="Arial Narrow"/>
      <family val="2"/>
    </font>
    <font>
      <b/>
      <sz val="12"/>
      <color theme="3" tint="-0.499984740745262"/>
      <name val="Arial Narrow"/>
      <family val="2"/>
    </font>
    <font>
      <b/>
      <i/>
      <sz val="9"/>
      <color theme="3" tint="-0.499984740745262"/>
      <name val="Calibri"/>
      <family val="2"/>
      <scheme val="minor"/>
    </font>
    <font>
      <b/>
      <i/>
      <sz val="10.5"/>
      <color theme="3" tint="-0.249977111117893"/>
      <name val="Calibri"/>
      <family val="2"/>
      <scheme val="minor"/>
    </font>
    <font>
      <i/>
      <sz val="10"/>
      <color rgb="FF222B35"/>
      <name val="Calibri"/>
      <family val="2"/>
      <scheme val="minor"/>
    </font>
    <font>
      <b/>
      <sz val="11"/>
      <color theme="3" tint="-0.249977111117893"/>
      <name val="Nyala"/>
    </font>
    <font>
      <b/>
      <sz val="12"/>
      <color theme="3" tint="-0.249977111117893"/>
      <name val="Arial Narrow"/>
      <family val="2"/>
    </font>
    <font>
      <b/>
      <i/>
      <vertAlign val="superscript"/>
      <sz val="10.5"/>
      <color rgb="FFC00000"/>
      <name val="Calibri"/>
      <family val="2"/>
      <scheme val="minor"/>
    </font>
    <font>
      <b/>
      <i/>
      <sz val="14"/>
      <color theme="3" tint="-0.249977111117893"/>
      <name val="Calibri"/>
      <family val="2"/>
      <scheme val="minor"/>
    </font>
    <font>
      <sz val="12"/>
      <color theme="3" tint="-0.249977111117893"/>
      <name val="Arial Narrow"/>
      <family val="2"/>
    </font>
    <font>
      <b/>
      <u/>
      <sz val="11"/>
      <color theme="3" tint="-0.249977111117893"/>
      <name val="Arial Narrow"/>
      <family val="2"/>
    </font>
    <font>
      <i/>
      <sz val="11"/>
      <color theme="3" tint="-0.249977111117893"/>
      <name val="Arial Narrow"/>
      <family val="2"/>
    </font>
    <font>
      <b/>
      <i/>
      <sz val="10"/>
      <color theme="3" tint="-0.249977111117893"/>
      <name val="Calibri"/>
      <family val="2"/>
      <scheme val="minor"/>
    </font>
    <font>
      <sz val="16"/>
      <color theme="3" tint="-0.499984740745262"/>
      <name val="Nyala"/>
    </font>
    <font>
      <b/>
      <sz val="14"/>
      <color theme="0"/>
      <name val="Arial Narrow"/>
      <family val="2"/>
    </font>
    <font>
      <b/>
      <sz val="14"/>
      <color theme="3" tint="-0.249977111117893"/>
      <name val="Arial Narrow"/>
      <family val="2"/>
    </font>
    <font>
      <b/>
      <sz val="13"/>
      <color theme="0"/>
      <name val="Arial Narrow"/>
      <family val="2"/>
    </font>
    <font>
      <i/>
      <sz val="11"/>
      <color rgb="FF242424"/>
      <name val="Segoe UI"/>
      <family val="2"/>
    </font>
    <font>
      <strike/>
      <sz val="11.5"/>
      <color theme="3" tint="-0.499984740745262"/>
      <name val="Arial Narrow"/>
      <family val="2"/>
    </font>
    <font>
      <strike/>
      <sz val="12"/>
      <color theme="3" tint="-0.499984740745262"/>
      <name val="Arial Narrow"/>
      <family val="2"/>
    </font>
    <font>
      <b/>
      <strike/>
      <sz val="11.5"/>
      <color theme="3" tint="-0.499984740745262"/>
      <name val="Arial Narrow"/>
      <family val="2"/>
    </font>
    <font>
      <sz val="11.5"/>
      <color theme="3" tint="-0.499984740745262"/>
      <name val="Arial Narrow"/>
      <family val="2"/>
    </font>
    <font>
      <b/>
      <sz val="11.5"/>
      <color theme="3" tint="-0.499984740745262"/>
      <name val="Arial Narrow"/>
      <family val="2"/>
    </font>
    <font>
      <b/>
      <sz val="10"/>
      <color theme="3" tint="-0.499984740745262"/>
      <name val="Nyala"/>
    </font>
    <font>
      <i/>
      <vertAlign val="superscript"/>
      <sz val="11"/>
      <color rgb="FFC00000"/>
      <name val="Calibri"/>
      <family val="2"/>
      <scheme val="minor"/>
    </font>
    <font>
      <b/>
      <sz val="11"/>
      <color theme="3" tint="-0.499984740745262"/>
      <name val="Segoe UI"/>
      <family val="2"/>
    </font>
    <font>
      <b/>
      <i/>
      <sz val="11"/>
      <color rgb="FF242424"/>
      <name val="Segoe UI"/>
      <family val="2"/>
    </font>
    <font>
      <b/>
      <vertAlign val="superscript"/>
      <sz val="10.5"/>
      <color rgb="FFC00000"/>
      <name val="Calibri"/>
      <family val="2"/>
      <scheme val="minor"/>
    </font>
    <font>
      <b/>
      <i/>
      <sz val="11"/>
      <color theme="3" tint="-0.24994659260841701"/>
      <name val="Arial Narrow"/>
      <family val="2"/>
    </font>
    <font>
      <b/>
      <i/>
      <vertAlign val="superscript"/>
      <sz val="11"/>
      <color rgb="FFC00000"/>
      <name val="Arial Narrow"/>
      <family val="2"/>
    </font>
    <font>
      <b/>
      <i/>
      <sz val="11"/>
      <color rgb="FFC00000"/>
      <name val="Arial Narrow"/>
      <family val="2"/>
    </font>
    <font>
      <i/>
      <sz val="11"/>
      <color theme="3" tint="-0.24994659260841701"/>
      <name val="Arial Narrow"/>
      <family val="2"/>
    </font>
    <font>
      <i/>
      <u/>
      <sz val="11"/>
      <color theme="3" tint="-0.499984740745262"/>
      <name val="Arial Narrow"/>
      <family val="2"/>
    </font>
    <font>
      <b/>
      <i/>
      <sz val="14"/>
      <color theme="3" tint="-0.249977111117893"/>
      <name val="Arial Narrow"/>
      <family val="2"/>
    </font>
    <font>
      <sz val="14"/>
      <color theme="3" tint="-0.249977111117893"/>
      <name val="Arial Narrow"/>
      <family val="2"/>
    </font>
    <font>
      <b/>
      <i/>
      <sz val="12"/>
      <color theme="3" tint="-0.249977111117893"/>
      <name val="Arial Narrow"/>
      <family val="2"/>
    </font>
    <font>
      <i/>
      <sz val="14"/>
      <color theme="3" tint="-0.249977111117893"/>
      <name val="Arial Narrow"/>
      <family val="2"/>
    </font>
    <font>
      <i/>
      <sz val="10"/>
      <color rgb="FFFF0000"/>
      <name val="Calibri"/>
      <family val="2"/>
      <scheme val="minor"/>
    </font>
    <font>
      <sz val="10"/>
      <color rgb="FFFF0000"/>
      <name val="Arial Narrow"/>
      <family val="2"/>
    </font>
    <font>
      <i/>
      <sz val="11"/>
      <color rgb="FFFF0000"/>
      <name val="Arial Narrow"/>
      <family val="2"/>
    </font>
  </fonts>
  <fills count="7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50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EFF2F5"/>
        <bgColor indexed="64"/>
      </patternFill>
    </fill>
    <fill>
      <patternFill patternType="solid">
        <fgColor theme="3" tint="0.39997558519241921"/>
        <bgColor indexed="64"/>
      </patternFill>
    </fill>
  </fills>
  <borders count="18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48"/>
      </right>
      <top/>
      <bottom/>
      <diagonal/>
    </border>
    <border>
      <left style="medium">
        <color theme="3" tint="0.39982299264503923"/>
      </left>
      <right style="thin">
        <color theme="3" tint="0.39982299264503923"/>
      </right>
      <top style="medium">
        <color theme="3" tint="0.39982299264503923"/>
      </top>
      <bottom style="medium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 style="medium">
        <color theme="3" tint="0.39982299264503923"/>
      </top>
      <bottom style="medium">
        <color theme="3" tint="0.39982299264503923"/>
      </bottom>
      <diagonal/>
    </border>
    <border>
      <left style="medium">
        <color theme="3" tint="0.39991454817346722"/>
      </left>
      <right style="thin">
        <color theme="3" tint="0.39991454817346722"/>
      </right>
      <top style="medium">
        <color theme="3" tint="0.39991454817346722"/>
      </top>
      <bottom style="medium">
        <color theme="3" tint="0.39991454817346722"/>
      </bottom>
      <diagonal/>
    </border>
    <border>
      <left/>
      <right/>
      <top style="medium">
        <color theme="3" tint="0.39988402966399123"/>
      </top>
      <bottom style="medium">
        <color theme="3" tint="0.39988402966399123"/>
      </bottom>
      <diagonal/>
    </border>
    <border>
      <left/>
      <right style="medium">
        <color theme="3" tint="0.39988402966399123"/>
      </right>
      <top style="medium">
        <color theme="3" tint="0.39988402966399123"/>
      </top>
      <bottom style="medium">
        <color theme="3" tint="0.39988402966399123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medium">
        <color theme="3" tint="0.39991454817346722"/>
      </left>
      <right style="medium">
        <color theme="3" tint="0.39988402966399123"/>
      </right>
      <top style="medium">
        <color theme="3" tint="0.39991454817346722"/>
      </top>
      <bottom style="medium">
        <color theme="3" tint="0.39991454817346722"/>
      </bottom>
      <diagonal/>
    </border>
    <border>
      <left/>
      <right/>
      <top style="medium">
        <color theme="3" tint="0.39979247413556324"/>
      </top>
      <bottom style="thin">
        <color theme="3" tint="0.39979247413556324"/>
      </bottom>
      <diagonal/>
    </border>
    <border>
      <left/>
      <right/>
      <top style="thin">
        <color theme="3" tint="0.39979247413556324"/>
      </top>
      <bottom style="thin">
        <color theme="3" tint="0.39979247413556324"/>
      </bottom>
      <diagonal/>
    </border>
    <border>
      <left/>
      <right/>
      <top style="thin">
        <color theme="3" tint="0.39979247413556324"/>
      </top>
      <bottom style="medium">
        <color theme="3" tint="0.39979247413556324"/>
      </bottom>
      <diagonal/>
    </border>
    <border>
      <left style="medium">
        <color theme="3" tint="0.39979247413556324"/>
      </left>
      <right/>
      <top style="medium">
        <color theme="3" tint="0.39979247413556324"/>
      </top>
      <bottom style="thin">
        <color theme="3" tint="0.39979247413556324"/>
      </bottom>
      <diagonal/>
    </border>
    <border>
      <left style="thin">
        <color theme="3" tint="0.39988402966399123"/>
      </left>
      <right/>
      <top style="thin">
        <color theme="3" tint="0.39979247413556324"/>
      </top>
      <bottom style="thin">
        <color theme="3" tint="0.39979247413556324"/>
      </bottom>
      <diagonal/>
    </border>
    <border>
      <left/>
      <right style="thin">
        <color theme="3" tint="0.39988402966399123"/>
      </right>
      <top style="thin">
        <color theme="3" tint="0.39979247413556324"/>
      </top>
      <bottom style="thin">
        <color theme="3" tint="0.39979247413556324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79247413556324"/>
      </top>
      <bottom style="medium">
        <color theme="3" tint="0.39979247413556324"/>
      </bottom>
      <diagonal/>
    </border>
    <border>
      <left/>
      <right/>
      <top style="thin">
        <color theme="3" tint="0.39979247413556324"/>
      </top>
      <bottom/>
      <diagonal/>
    </border>
    <border>
      <left/>
      <right/>
      <top/>
      <bottom style="medium">
        <color theme="3" tint="0.39979247413556324"/>
      </bottom>
      <diagonal/>
    </border>
    <border>
      <left/>
      <right style="thin">
        <color theme="3" tint="0.39994506668294322"/>
      </right>
      <top/>
      <bottom style="medium">
        <color theme="3" tint="0.39979247413556324"/>
      </bottom>
      <diagonal/>
    </border>
    <border>
      <left style="thin">
        <color theme="3" tint="0.39994506668294322"/>
      </left>
      <right style="thin">
        <color theme="3" tint="0.39991454817346722"/>
      </right>
      <top/>
      <bottom style="medium">
        <color theme="3" tint="0.3997924741355632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double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3" tint="0.39979247413556324"/>
      </left>
      <right/>
      <top/>
      <bottom style="medium">
        <color theme="3" tint="0.39979247413556324"/>
      </bottom>
      <diagonal/>
    </border>
    <border>
      <left style="medium">
        <color theme="3" tint="0.39979247413556324"/>
      </left>
      <right/>
      <top style="thin">
        <color theme="3" tint="0.39979247413556324"/>
      </top>
      <bottom/>
      <diagonal/>
    </border>
    <border>
      <left style="thin">
        <color theme="3" tint="0.39979247413556324"/>
      </left>
      <right style="thin">
        <color theme="3" tint="0.39979247413556324"/>
      </right>
      <top style="medium">
        <color theme="3" tint="0.39979247413556324"/>
      </top>
      <bottom style="medium">
        <color theme="3" tint="0.39979247413556324"/>
      </bottom>
      <diagonal/>
    </border>
    <border>
      <left style="thin">
        <color theme="3" tint="0.39979247413556324"/>
      </left>
      <right style="medium">
        <color theme="3" tint="0.39979247413556324"/>
      </right>
      <top style="medium">
        <color theme="3" tint="0.39979247413556324"/>
      </top>
      <bottom style="medium">
        <color theme="3" tint="0.39979247413556324"/>
      </bottom>
      <diagonal/>
    </border>
    <border>
      <left style="thin">
        <color theme="3" tint="0.39982299264503923"/>
      </left>
      <right style="thin">
        <color theme="3" tint="0.39982299264503923"/>
      </right>
      <top style="medium">
        <color theme="3" tint="0.39973143711661124"/>
      </top>
      <bottom style="thin">
        <color theme="3" tint="0.39976195562608724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76195562608724"/>
      </top>
      <bottom style="medium">
        <color theme="3" tint="0.39973143711661124"/>
      </bottom>
      <diagonal/>
    </border>
    <border>
      <left/>
      <right style="thin">
        <color theme="3" tint="0.39988402966399123"/>
      </right>
      <top style="thin">
        <color theme="3" tint="0.39979247413556324"/>
      </top>
      <bottom/>
      <diagonal/>
    </border>
    <border>
      <left style="medium">
        <color theme="3" tint="0.39994506668294322"/>
      </left>
      <right/>
      <top/>
      <bottom/>
      <diagonal/>
    </border>
    <border>
      <left/>
      <right style="medium">
        <color theme="3" tint="0.39994506668294322"/>
      </right>
      <top/>
      <bottom/>
      <diagonal/>
    </border>
    <border>
      <left style="medium">
        <color theme="3" tint="0.39994506668294322"/>
      </left>
      <right/>
      <top/>
      <bottom style="medium">
        <color theme="3" tint="0.39994506668294322"/>
      </bottom>
      <diagonal/>
    </border>
    <border>
      <left/>
      <right/>
      <top/>
      <bottom style="medium">
        <color theme="3" tint="0.39994506668294322"/>
      </bottom>
      <diagonal/>
    </border>
    <border>
      <left/>
      <right style="medium">
        <color theme="3" tint="0.39994506668294322"/>
      </right>
      <top/>
      <bottom style="medium">
        <color theme="3" tint="0.39994506668294322"/>
      </bottom>
      <diagonal/>
    </border>
    <border>
      <left style="thin">
        <color theme="3" tint="0.39991454817346722"/>
      </left>
      <right/>
      <top style="medium">
        <color theme="3" tint="0.39994506668294322"/>
      </top>
      <bottom style="thin">
        <color theme="3" tint="0.39991454817346722"/>
      </bottom>
      <diagonal/>
    </border>
    <border>
      <left/>
      <right/>
      <top style="medium">
        <color theme="3" tint="0.39994506668294322"/>
      </top>
      <bottom style="thin">
        <color theme="3" tint="0.39991454817346722"/>
      </bottom>
      <diagonal/>
    </border>
    <border>
      <left/>
      <right style="medium">
        <color theme="3" tint="0.39994506668294322"/>
      </right>
      <top style="medium">
        <color theme="3" tint="0.39994506668294322"/>
      </top>
      <bottom style="thin">
        <color theme="3" tint="0.39991454817346722"/>
      </bottom>
      <diagonal/>
    </border>
    <border>
      <left style="thin">
        <color theme="3" tint="0.39991454817346722"/>
      </left>
      <right/>
      <top/>
      <bottom/>
      <diagonal/>
    </border>
    <border>
      <left style="thin">
        <color theme="3" tint="0.39991454817346722"/>
      </left>
      <right/>
      <top/>
      <bottom style="medium">
        <color theme="3" tint="0.39994506668294322"/>
      </bottom>
      <diagonal/>
    </border>
    <border>
      <left style="medium">
        <color theme="3" tint="0.39991454817346722"/>
      </left>
      <right/>
      <top style="medium">
        <color theme="3" tint="0.39994506668294322"/>
      </top>
      <bottom style="thin">
        <color theme="3" tint="0.39991454817346722"/>
      </bottom>
      <diagonal/>
    </border>
    <border>
      <left/>
      <right style="thin">
        <color theme="3" tint="0.39991454817346722"/>
      </right>
      <top style="medium">
        <color theme="3" tint="0.39985351115451523"/>
      </top>
      <bottom style="medium">
        <color theme="3" tint="0.39988402966399123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3" tint="0.39976195562608724"/>
      </left>
      <right style="thin">
        <color theme="3" tint="0.39973143711661124"/>
      </right>
      <top style="medium">
        <color theme="3" tint="0.39973143711661124"/>
      </top>
      <bottom style="thin">
        <color theme="3" tint="0.39976195562608724"/>
      </bottom>
      <diagonal/>
    </border>
    <border>
      <left style="medium">
        <color theme="3" tint="0.39976195562608724"/>
      </left>
      <right style="thin">
        <color theme="3" tint="0.39973143711661124"/>
      </right>
      <top style="thin">
        <color theme="3" tint="0.39976195562608724"/>
      </top>
      <bottom style="medium">
        <color theme="3" tint="0.39973143711661124"/>
      </bottom>
      <diagonal/>
    </border>
    <border>
      <left style="thin">
        <color theme="3" tint="0.39973143711661124"/>
      </left>
      <right style="thin">
        <color theme="3" tint="0.39970091860713525"/>
      </right>
      <top style="medium">
        <color theme="3" tint="0.39973143711661124"/>
      </top>
      <bottom style="thin">
        <color theme="3" tint="0.39976195562608724"/>
      </bottom>
      <diagonal/>
    </border>
    <border>
      <left style="thin">
        <color theme="3" tint="0.39970091860713525"/>
      </left>
      <right style="thin">
        <color theme="3" tint="0.39970091860713525"/>
      </right>
      <top style="medium">
        <color theme="3" tint="0.39973143711661124"/>
      </top>
      <bottom style="thin">
        <color theme="3" tint="0.39976195562608724"/>
      </bottom>
      <diagonal/>
    </border>
    <border>
      <left style="thin">
        <color theme="3" tint="0.39970091860713525"/>
      </left>
      <right style="thin">
        <color theme="3" tint="0.39967040009765925"/>
      </right>
      <top style="medium">
        <color theme="3" tint="0.39973143711661124"/>
      </top>
      <bottom style="thin">
        <color theme="3" tint="0.39967040009765925"/>
      </bottom>
      <diagonal/>
    </border>
    <border>
      <left style="thin">
        <color theme="3" tint="0.39982299264503923"/>
      </left>
      <right style="thin">
        <color theme="3" tint="0.39979247413556324"/>
      </right>
      <top style="medium">
        <color theme="3" tint="0.39973143711661124"/>
      </top>
      <bottom style="thin">
        <color theme="3" tint="0.39979247413556324"/>
      </bottom>
      <diagonal/>
    </border>
    <border>
      <left style="thin">
        <color theme="3" tint="0.39979247413556324"/>
      </left>
      <right style="medium">
        <color theme="3" tint="0.39979247413556324"/>
      </right>
      <top style="medium">
        <color theme="3" tint="0.39973143711661124"/>
      </top>
      <bottom style="thin">
        <color theme="3" tint="0.39979247413556324"/>
      </bottom>
      <diagonal/>
    </border>
    <border>
      <left style="thin">
        <color theme="3" tint="0.39973143711661124"/>
      </left>
      <right style="thin">
        <color theme="3" tint="0.39970091860713525"/>
      </right>
      <top style="thin">
        <color theme="3" tint="0.39976195562608724"/>
      </top>
      <bottom style="medium">
        <color theme="3" tint="0.39973143711661124"/>
      </bottom>
      <diagonal/>
    </border>
    <border>
      <left style="thin">
        <color theme="3" tint="0.39970091860713525"/>
      </left>
      <right style="thin">
        <color theme="3" tint="0.39970091860713525"/>
      </right>
      <top style="thin">
        <color theme="3" tint="0.39976195562608724"/>
      </top>
      <bottom style="medium">
        <color theme="3" tint="0.39973143711661124"/>
      </bottom>
      <diagonal/>
    </border>
    <border>
      <left style="thin">
        <color theme="3" tint="0.39970091860713525"/>
      </left>
      <right style="thin">
        <color theme="3" tint="0.39967040009765925"/>
      </right>
      <top style="thin">
        <color theme="3" tint="0.39967040009765925"/>
      </top>
      <bottom style="medium">
        <color theme="3" tint="0.39973143711661124"/>
      </bottom>
      <diagonal/>
    </border>
    <border>
      <left style="thin">
        <color theme="3" tint="0.39982299264503923"/>
      </left>
      <right style="thin">
        <color theme="3" tint="0.39979247413556324"/>
      </right>
      <top style="thin">
        <color theme="3" tint="0.39979247413556324"/>
      </top>
      <bottom style="medium">
        <color theme="3" tint="0.39973143711661124"/>
      </bottom>
      <diagonal/>
    </border>
    <border>
      <left style="thin">
        <color theme="3" tint="0.39979247413556324"/>
      </left>
      <right style="medium">
        <color theme="3" tint="0.39979247413556324"/>
      </right>
      <top style="thin">
        <color theme="3" tint="0.39979247413556324"/>
      </top>
      <bottom style="medium">
        <color theme="3" tint="0.3997314371166112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theme="3" tint="0.39982299264503923"/>
      </left>
      <right style="thin">
        <color theme="3" tint="0.39979247413556324"/>
      </right>
      <top style="medium">
        <color theme="3" tint="0.39979247413556324"/>
      </top>
      <bottom style="medium">
        <color theme="3" tint="0.39979247413556324"/>
      </bottom>
      <diagonal/>
    </border>
    <border>
      <left/>
      <right style="medium">
        <color theme="3" tint="0.39976195562608724"/>
      </right>
      <top style="medium">
        <color theme="3" tint="0.39979247413556324"/>
      </top>
      <bottom style="thin">
        <color theme="3" tint="0.39979247413556324"/>
      </bottom>
      <diagonal/>
    </border>
    <border>
      <left/>
      <right style="medium">
        <color theme="3" tint="0.39976195562608724"/>
      </right>
      <top style="thin">
        <color theme="3" tint="0.39979247413556324"/>
      </top>
      <bottom style="thin">
        <color theme="3" tint="0.39979247413556324"/>
      </bottom>
      <diagonal/>
    </border>
    <border>
      <left style="thin">
        <color theme="3" tint="0.39991454817346722"/>
      </left>
      <right style="medium">
        <color theme="3" tint="0.39976195562608724"/>
      </right>
      <top style="thin">
        <color theme="3" tint="0.39979247413556324"/>
      </top>
      <bottom style="medium">
        <color theme="3" tint="0.39979247413556324"/>
      </bottom>
      <diagonal/>
    </border>
    <border>
      <left style="thin">
        <color theme="3" tint="0.39991454817346722"/>
      </left>
      <right/>
      <top style="medium">
        <color theme="3" tint="0.39988402966399123"/>
      </top>
      <bottom style="medium">
        <color theme="3" tint="0.39988402966399123"/>
      </bottom>
      <diagonal/>
    </border>
    <border>
      <left style="medium">
        <color theme="3" tint="0.39994506668294322"/>
      </left>
      <right style="thin">
        <color theme="3" tint="0.39994506668294322"/>
      </right>
      <top style="medium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medium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 style="medium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medium">
        <color theme="3" tint="0.39994506668294322"/>
      </right>
      <top style="medium">
        <color theme="3" tint="0.39994506668294322"/>
      </top>
      <bottom style="thin">
        <color theme="3" tint="0.39994506668294322"/>
      </bottom>
      <diagonal/>
    </border>
    <border>
      <left style="medium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medium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medium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medium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medium">
        <color theme="3" tint="0.39994506668294322"/>
      </bottom>
      <diagonal/>
    </border>
    <border>
      <left/>
      <right/>
      <top style="thin">
        <color theme="3" tint="0.39994506668294322"/>
      </top>
      <bottom style="medium">
        <color theme="3" tint="0.39994506668294322"/>
      </bottom>
      <diagonal/>
    </border>
    <border>
      <left/>
      <right style="medium">
        <color theme="3" tint="0.39994506668294322"/>
      </right>
      <top style="thin">
        <color theme="3" tint="0.39994506668294322"/>
      </top>
      <bottom style="medium">
        <color theme="3" tint="0.39994506668294322"/>
      </bottom>
      <diagonal/>
    </border>
    <border>
      <left style="medium">
        <color theme="3" tint="0.39982299264503923"/>
      </left>
      <right style="thin">
        <color theme="3" tint="0.39985351115451523"/>
      </right>
      <top style="medium">
        <color theme="3" tint="0.39982299264503923"/>
      </top>
      <bottom style="medium">
        <color theme="3" tint="0.39982299264503923"/>
      </bottom>
      <diagonal/>
    </border>
    <border>
      <left style="thin">
        <color theme="3" tint="0.39985351115451523"/>
      </left>
      <right style="thin">
        <color theme="3" tint="0.39985351115451523"/>
      </right>
      <top style="medium">
        <color theme="3" tint="0.39982299264503923"/>
      </top>
      <bottom style="medium">
        <color theme="3" tint="0.39982299264503923"/>
      </bottom>
      <diagonal/>
    </border>
    <border>
      <left style="medium">
        <color theme="3" tint="0.39979247413556324"/>
      </left>
      <right style="thin">
        <color theme="3" tint="0.39982299264503923"/>
      </right>
      <top style="thin">
        <color theme="3" tint="0.39979247413556324"/>
      </top>
      <bottom style="medium">
        <color theme="3" tint="0.39979247413556324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79247413556324"/>
      </top>
      <bottom style="medium">
        <color theme="3" tint="0.39979247413556324"/>
      </bottom>
      <diagonal/>
    </border>
    <border>
      <left style="thin">
        <color theme="3" tint="0.39982299264503923"/>
      </left>
      <right style="medium">
        <color theme="3" tint="0.39979247413556324"/>
      </right>
      <top style="thin">
        <color theme="3" tint="0.39979247413556324"/>
      </top>
      <bottom style="medium">
        <color theme="3" tint="0.39979247413556324"/>
      </bottom>
      <diagonal/>
    </border>
    <border>
      <left style="medium">
        <color theme="3" tint="0.39982299264503923"/>
      </left>
      <right style="thin">
        <color theme="3" tint="0.39982299264503923"/>
      </right>
      <top/>
      <bottom style="thin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/>
      <bottom style="thin">
        <color theme="3" tint="0.39982299264503923"/>
      </bottom>
      <diagonal/>
    </border>
    <border>
      <left style="thin">
        <color theme="3" tint="0.39982299264503923"/>
      </left>
      <right style="medium">
        <color theme="3" tint="0.39982299264503923"/>
      </right>
      <top/>
      <bottom style="thin">
        <color theme="3" tint="0.39982299264503923"/>
      </bottom>
      <diagonal/>
    </border>
    <border>
      <left style="medium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thin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thin">
        <color theme="3" tint="0.39982299264503923"/>
      </bottom>
      <diagonal/>
    </border>
    <border>
      <left style="thin">
        <color theme="3" tint="0.39982299264503923"/>
      </left>
      <right style="medium">
        <color theme="3" tint="0.39982299264503923"/>
      </right>
      <top style="thin">
        <color theme="3" tint="0.39982299264503923"/>
      </top>
      <bottom style="thin">
        <color theme="3" tint="0.39982299264503923"/>
      </bottom>
      <diagonal/>
    </border>
    <border>
      <left style="medium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medium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medium">
        <color theme="3" tint="0.39982299264503923"/>
      </bottom>
      <diagonal/>
    </border>
    <border>
      <left style="thin">
        <color theme="3" tint="0.39982299264503923"/>
      </left>
      <right style="medium">
        <color theme="3" tint="0.39982299264503923"/>
      </right>
      <top style="thin">
        <color theme="3" tint="0.39982299264503923"/>
      </top>
      <bottom style="medium">
        <color theme="3" tint="0.39982299264503923"/>
      </bottom>
      <diagonal/>
    </border>
    <border>
      <left style="medium">
        <color theme="3" tint="0.39988402966399123"/>
      </left>
      <right/>
      <top/>
      <bottom/>
      <diagonal/>
    </border>
    <border>
      <left/>
      <right style="thin">
        <color theme="3" tint="0.39985351115451523"/>
      </right>
      <top/>
      <bottom style="medium">
        <color theme="3" tint="0.39988402966399123"/>
      </bottom>
      <diagonal/>
    </border>
    <border>
      <left/>
      <right style="thin">
        <color theme="3" tint="0.39994506668294322"/>
      </right>
      <top style="thin">
        <color theme="3" tint="0.39979247413556324"/>
      </top>
      <bottom style="medium">
        <color theme="3" tint="0.39979247413556324"/>
      </bottom>
      <diagonal/>
    </border>
    <border>
      <left style="thin">
        <color theme="3" tint="0.39967040009765925"/>
      </left>
      <right/>
      <top style="medium">
        <color theme="3" tint="0.39973143711661124"/>
      </top>
      <bottom style="thin">
        <color theme="3" tint="0.39967040009765925"/>
      </bottom>
      <diagonal/>
    </border>
    <border>
      <left style="thin">
        <color theme="3" tint="0.39967040009765925"/>
      </left>
      <right/>
      <top style="thin">
        <color theme="3" tint="0.39967040009765925"/>
      </top>
      <bottom style="medium">
        <color theme="3" tint="0.39973143711661124"/>
      </bottom>
      <diagonal/>
    </border>
    <border>
      <left style="thin">
        <color theme="3" tint="0.39963988158818325"/>
      </left>
      <right style="thin">
        <color theme="3" tint="0.39982299264503923"/>
      </right>
      <top style="medium">
        <color theme="3" tint="0.39973143711661124"/>
      </top>
      <bottom style="thin">
        <color theme="3" tint="0.39963988158818325"/>
      </bottom>
      <diagonal/>
    </border>
    <border>
      <left style="thin">
        <color theme="3" tint="0.39963988158818325"/>
      </left>
      <right style="thin">
        <color theme="3" tint="0.39982299264503923"/>
      </right>
      <top style="thin">
        <color theme="3" tint="0.39963988158818325"/>
      </top>
      <bottom style="medium">
        <color theme="3" tint="0.39973143711661124"/>
      </bottom>
      <diagonal/>
    </border>
    <border>
      <left style="medium">
        <color theme="3" tint="0.39985351115451523"/>
      </left>
      <right/>
      <top style="medium">
        <color theme="3" tint="0.39985351115451523"/>
      </top>
      <bottom style="medium">
        <color theme="3" tint="0.39988402966399123"/>
      </bottom>
      <diagonal/>
    </border>
    <border>
      <left style="thin">
        <color theme="3" tint="0.39991454817346722"/>
      </left>
      <right/>
      <top style="medium">
        <color theme="3" tint="0.39985351115451523"/>
      </top>
      <bottom style="medium">
        <color theme="3" tint="0.39988402966399123"/>
      </bottom>
      <diagonal/>
    </border>
    <border>
      <left/>
      <right/>
      <top style="medium">
        <color theme="3" tint="0.39985351115451523"/>
      </top>
      <bottom style="medium">
        <color theme="3" tint="0.39988402966399123"/>
      </bottom>
      <diagonal/>
    </border>
    <border>
      <left/>
      <right style="medium">
        <color theme="3" tint="0.39985351115451523"/>
      </right>
      <top style="medium">
        <color theme="3" tint="0.39985351115451523"/>
      </top>
      <bottom style="medium">
        <color theme="3" tint="0.39988402966399123"/>
      </bottom>
      <diagonal/>
    </border>
    <border>
      <left style="medium">
        <color theme="3" tint="0.39985351115451523"/>
      </left>
      <right/>
      <top style="medium">
        <color theme="3" tint="0.39988402966399123"/>
      </top>
      <bottom style="medium">
        <color theme="3" tint="0.39985351115451523"/>
      </bottom>
      <diagonal/>
    </border>
    <border>
      <left/>
      <right/>
      <top style="medium">
        <color theme="3" tint="0.39988402966399123"/>
      </top>
      <bottom style="medium">
        <color theme="3" tint="0.39985351115451523"/>
      </bottom>
      <diagonal/>
    </border>
    <border>
      <left/>
      <right style="medium">
        <color theme="3" tint="0.39985351115451523"/>
      </right>
      <top style="medium">
        <color theme="3" tint="0.39988402966399123"/>
      </top>
      <bottom style="medium">
        <color theme="3" tint="0.39985351115451523"/>
      </bottom>
      <diagonal/>
    </border>
    <border>
      <left/>
      <right style="medium">
        <color theme="3" tint="0.39985351115451523"/>
      </right>
      <top/>
      <bottom/>
      <diagonal/>
    </border>
    <border>
      <left style="medium">
        <color theme="3" tint="0.39985351115451523"/>
      </left>
      <right/>
      <top style="medium">
        <color theme="3" tint="0.39985351115451523"/>
      </top>
      <bottom style="thin">
        <color theme="3" tint="0.39988402966399123"/>
      </bottom>
      <diagonal/>
    </border>
    <border>
      <left/>
      <right/>
      <top style="medium">
        <color theme="3" tint="0.39985351115451523"/>
      </top>
      <bottom style="thin">
        <color theme="3" tint="0.39988402966399123"/>
      </bottom>
      <diagonal/>
    </border>
    <border>
      <left/>
      <right style="medium">
        <color theme="3" tint="0.39982299264503923"/>
      </right>
      <top style="medium">
        <color theme="3" tint="0.39985351115451523"/>
      </top>
      <bottom style="thin">
        <color theme="3" tint="0.39988402966399123"/>
      </bottom>
      <diagonal/>
    </border>
    <border>
      <left style="medium">
        <color theme="3" tint="0.39982299264503923"/>
      </left>
      <right/>
      <top style="medium">
        <color theme="3" tint="0.39985351115451523"/>
      </top>
      <bottom style="thin">
        <color theme="3" tint="0.39988402966399123"/>
      </bottom>
      <diagonal/>
    </border>
    <border>
      <left style="medium">
        <color theme="3" tint="0.399853511154515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medium">
        <color theme="3" tint="0.39985351115451523"/>
      </right>
      <top style="thin">
        <color theme="3" tint="0.39988402966399123"/>
      </top>
      <bottom style="thin">
        <color theme="3" tint="0.39988402966399123"/>
      </bottom>
      <diagonal/>
    </border>
    <border>
      <left/>
      <right style="medium">
        <color theme="3" tint="0.39982299264503923"/>
      </right>
      <top style="thin">
        <color theme="3" tint="0.39988402966399123"/>
      </top>
      <bottom style="thin">
        <color theme="3" tint="0.39988402966399123"/>
      </bottom>
      <diagonal/>
    </border>
    <border>
      <left style="medium">
        <color theme="3" tint="0.399822992645039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medium">
        <color theme="3" tint="0.39979247413556324"/>
      </right>
      <top style="thin">
        <color theme="3" tint="0.39988402966399123"/>
      </top>
      <bottom style="thin">
        <color theme="3" tint="0.39988402966399123"/>
      </bottom>
      <diagonal/>
    </border>
    <border>
      <left style="medium">
        <color theme="3" tint="0.39979247413556324"/>
      </left>
      <right/>
      <top style="medium">
        <color theme="3" tint="0.39979247413556324"/>
      </top>
      <bottom style="medium">
        <color theme="3" tint="0.39970091860713525"/>
      </bottom>
      <diagonal/>
    </border>
    <border>
      <left/>
      <right/>
      <top style="medium">
        <color theme="3" tint="0.39979247413556324"/>
      </top>
      <bottom style="medium">
        <color theme="3" tint="0.39970091860713525"/>
      </bottom>
      <diagonal/>
    </border>
    <border>
      <left/>
      <right style="medium">
        <color theme="3" tint="0.39979247413556324"/>
      </right>
      <top style="medium">
        <color theme="3" tint="0.39979247413556324"/>
      </top>
      <bottom style="medium">
        <color theme="3" tint="0.39970091860713525"/>
      </bottom>
      <diagonal/>
    </border>
    <border>
      <left style="medium">
        <color theme="3" tint="0.39967040009765925"/>
      </left>
      <right/>
      <top style="medium">
        <color theme="3" tint="0.39967040009765925"/>
      </top>
      <bottom style="medium">
        <color theme="3" tint="0.39967040009765925"/>
      </bottom>
      <diagonal/>
    </border>
    <border>
      <left/>
      <right style="medium">
        <color theme="3" tint="0.39985351115451523"/>
      </right>
      <top style="medium">
        <color theme="3" tint="0.39967040009765925"/>
      </top>
      <bottom style="medium">
        <color theme="3" tint="0.39967040009765925"/>
      </bottom>
      <diagonal/>
    </border>
    <border>
      <left style="medium">
        <color theme="3" tint="0.39985351115451523"/>
      </left>
      <right style="thin">
        <color theme="3" tint="0.39988402966399123"/>
      </right>
      <top style="thin">
        <color theme="3" tint="0.39988402966399123"/>
      </top>
      <bottom style="medium">
        <color theme="3" tint="0.39988402966399123"/>
      </bottom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88402966399123"/>
      </top>
      <bottom style="medium">
        <color theme="3" tint="0.399884029663991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medium">
        <color theme="3" tint="0.39988402966399123"/>
      </bottom>
      <diagonal/>
    </border>
    <border>
      <left style="medium">
        <color theme="3" tint="0.39982299264503923"/>
      </left>
      <right style="thin">
        <color theme="3" tint="0.39988402966399123"/>
      </right>
      <top style="thin">
        <color theme="3" tint="0.39988402966399123"/>
      </top>
      <bottom style="medium">
        <color theme="3" tint="0.399822992645039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medium">
        <color theme="3" tint="0.39982299264503923"/>
      </bottom>
      <diagonal/>
    </border>
    <border>
      <left style="medium">
        <color theme="3" tint="0.39979247413556324"/>
      </left>
      <right style="thin">
        <color theme="3" tint="0.39967040009765925"/>
      </right>
      <top style="medium">
        <color theme="3" tint="0.39970091860713525"/>
      </top>
      <bottom style="medium">
        <color theme="3" tint="0.39979247413556324"/>
      </bottom>
      <diagonal/>
    </border>
    <border>
      <left style="thin">
        <color theme="3" tint="0.39967040009765925"/>
      </left>
      <right style="thin">
        <color theme="3" tint="0.39967040009765925"/>
      </right>
      <top style="medium">
        <color theme="3" tint="0.39970091860713525"/>
      </top>
      <bottom style="medium">
        <color theme="3" tint="0.39979247413556324"/>
      </bottom>
      <diagonal/>
    </border>
    <border>
      <left style="thin">
        <color theme="3" tint="0.39967040009765925"/>
      </left>
      <right style="medium">
        <color theme="3" tint="0.39979247413556324"/>
      </right>
      <top style="medium">
        <color theme="3" tint="0.39970091860713525"/>
      </top>
      <bottom style="medium">
        <color theme="3" tint="0.39979247413556324"/>
      </bottom>
      <diagonal/>
    </border>
    <border>
      <left/>
      <right/>
      <top style="medium">
        <color theme="3" tint="0.39970091860713525"/>
      </top>
      <bottom style="medium">
        <color theme="3" tint="0.39970091860713525"/>
      </bottom>
      <diagonal/>
    </border>
    <border>
      <left style="medium">
        <color theme="3" tint="0.39970091860713525"/>
      </left>
      <right style="thin">
        <color theme="3" tint="0.39967040009765925"/>
      </right>
      <top/>
      <bottom style="medium">
        <color theme="3" tint="0.39970091860713525"/>
      </bottom>
      <diagonal/>
    </border>
    <border>
      <left style="medium">
        <color theme="3" tint="0.39973143711661124"/>
      </left>
      <right style="medium">
        <color theme="3" tint="0.39985351115451523"/>
      </right>
      <top/>
      <bottom style="medium">
        <color theme="3" tint="0.39970091860713525"/>
      </bottom>
      <diagonal/>
    </border>
    <border>
      <left style="medium">
        <color theme="3" tint="0.39985351115451523"/>
      </left>
      <right style="thin">
        <color theme="3" tint="0.39967040009765925"/>
      </right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67040009765925"/>
      </left>
      <right style="thin">
        <color theme="3" tint="0.39967040009765925"/>
      </right>
      <top style="medium">
        <color theme="3" tint="0.39970091860713525"/>
      </top>
      <bottom style="medium">
        <color theme="3" tint="0.39985351115451523"/>
      </bottom>
      <diagonal/>
    </border>
    <border>
      <left style="medium">
        <color theme="3" tint="0.39963988158818325"/>
      </left>
      <right style="thin">
        <color theme="3" tint="0.39963988158818325"/>
      </right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63988158818325"/>
      </left>
      <right/>
      <top style="medium">
        <color theme="3" tint="0.39970091860713525"/>
      </top>
      <bottom style="medium">
        <color theme="3" tint="0.39985351115451523"/>
      </bottom>
      <diagonal/>
    </border>
    <border>
      <left style="medium">
        <color theme="3" tint="0.39960936307870726"/>
      </left>
      <right style="thin">
        <color theme="3" tint="0.39960936307870726"/>
      </right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60936307870726"/>
      </left>
      <right style="medium">
        <color theme="3" tint="0.39960936307870726"/>
      </right>
      <top style="medium">
        <color theme="3" tint="0.39970091860713525"/>
      </top>
      <bottom style="medium">
        <color theme="3" tint="0.39985351115451523"/>
      </bottom>
      <diagonal/>
    </border>
    <border>
      <left style="medium">
        <color theme="3" tint="0.39970091860713525"/>
      </left>
      <right style="thin">
        <color theme="3" tint="0.39970091860713525"/>
      </right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70091860713525"/>
      </left>
      <right/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79247413556324"/>
      </left>
      <right style="medium">
        <color theme="3" tint="0.39976195562608724"/>
      </right>
      <top style="medium">
        <color theme="3" tint="0.39970091860713525"/>
      </top>
      <bottom style="medium">
        <color theme="3" tint="0.39985351115451523"/>
      </bottom>
      <diagonal/>
    </border>
    <border>
      <left/>
      <right/>
      <top style="medium">
        <color theme="3" tint="0.39970091860713525"/>
      </top>
      <bottom style="medium">
        <color theme="3" tint="0.39985351115451523"/>
      </bottom>
      <diagonal/>
    </border>
    <border>
      <left style="medium">
        <color theme="3" tint="0.39979247413556324"/>
      </left>
      <right style="medium">
        <color theme="3" tint="0.39985351115451523"/>
      </right>
      <top style="medium">
        <color theme="3" tint="0.39970091860713525"/>
      </top>
      <bottom style="medium">
        <color theme="3" tint="0.39985351115451523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3" tint="0.39982299264503923"/>
      </left>
      <right style="thin">
        <color theme="3" tint="0.39982299264503923"/>
      </right>
      <top/>
      <bottom style="medium">
        <color theme="3" tint="0.39979247413556324"/>
      </bottom>
      <diagonal/>
    </border>
    <border>
      <left style="double">
        <color theme="3" tint="0.39988402966399123"/>
      </left>
      <right/>
      <top/>
      <bottom/>
      <diagonal/>
    </border>
    <border>
      <left/>
      <right style="medium">
        <color theme="3" tint="0.39988402966399123"/>
      </right>
      <top/>
      <bottom/>
      <diagonal/>
    </border>
    <border>
      <left style="thin">
        <color theme="3" tint="0.39979247413556324"/>
      </left>
      <right style="thin">
        <color theme="3" tint="0.39979247413556324"/>
      </right>
      <top style="medium">
        <color theme="3" tint="0.39976195562608724"/>
      </top>
      <bottom style="medium">
        <color theme="3" tint="0.39976195562608724"/>
      </bottom>
      <diagonal/>
    </border>
    <border>
      <left style="thin">
        <color theme="3" tint="0.39982299264503923"/>
      </left>
      <right style="medium">
        <color theme="3" tint="0.39976195562608724"/>
      </right>
      <top style="medium">
        <color theme="3" tint="0.39976195562608724"/>
      </top>
      <bottom style="medium">
        <color theme="3" tint="0.39976195562608724"/>
      </bottom>
      <diagonal/>
    </border>
    <border>
      <left style="medium">
        <color theme="3" tint="0.39970091860713525"/>
      </left>
      <right style="thin">
        <color theme="3" tint="0.39970091860713525"/>
      </right>
      <top style="thin">
        <color theme="3" tint="0.39970091860713525"/>
      </top>
      <bottom style="thin">
        <color theme="3" tint="0.39970091860713525"/>
      </bottom>
      <diagonal/>
    </border>
    <border>
      <left style="thin">
        <color theme="3" tint="0.39970091860713525"/>
      </left>
      <right style="thin">
        <color theme="3" tint="0.39970091860713525"/>
      </right>
      <top style="thin">
        <color theme="3" tint="0.39970091860713525"/>
      </top>
      <bottom style="thin">
        <color theme="3" tint="0.39970091860713525"/>
      </bottom>
      <diagonal/>
    </border>
    <border>
      <left style="thin">
        <color theme="3" tint="0.39970091860713525"/>
      </left>
      <right style="medium">
        <color theme="3" tint="0.39970091860713525"/>
      </right>
      <top style="thin">
        <color theme="3" tint="0.39970091860713525"/>
      </top>
      <bottom style="thin">
        <color theme="3" tint="0.39970091860713525"/>
      </bottom>
      <diagonal/>
    </border>
    <border>
      <left style="medium">
        <color theme="3" tint="0.39982299264503923"/>
      </left>
      <right/>
      <top style="medium">
        <color theme="3" tint="0.39982299264503923"/>
      </top>
      <bottom style="thin">
        <color theme="3" tint="0.39979247413556324"/>
      </bottom>
      <diagonal/>
    </border>
    <border>
      <left/>
      <right/>
      <top style="medium">
        <color theme="3" tint="0.39982299264503923"/>
      </top>
      <bottom style="thin">
        <color theme="3" tint="0.39979247413556324"/>
      </bottom>
      <diagonal/>
    </border>
    <border>
      <left/>
      <right style="medium">
        <color theme="3" tint="0.39982299264503923"/>
      </right>
      <top style="medium">
        <color theme="3" tint="0.39982299264503923"/>
      </top>
      <bottom style="thin">
        <color theme="3" tint="0.39979247413556324"/>
      </bottom>
      <diagonal/>
    </border>
    <border>
      <left style="double">
        <color theme="3" tint="0.39997558519241921"/>
      </left>
      <right/>
      <top style="double">
        <color theme="3" tint="0.39997558519241921"/>
      </top>
      <bottom/>
      <diagonal/>
    </border>
    <border>
      <left/>
      <right/>
      <top style="double">
        <color theme="3" tint="0.39997558519241921"/>
      </top>
      <bottom/>
      <diagonal/>
    </border>
    <border>
      <left/>
      <right style="double">
        <color theme="3" tint="0.39997558519241921"/>
      </right>
      <top style="double">
        <color theme="3" tint="0.39997558519241921"/>
      </top>
      <bottom/>
      <diagonal/>
    </border>
    <border>
      <left style="double">
        <color theme="3" tint="0.39997558519241921"/>
      </left>
      <right/>
      <top/>
      <bottom/>
      <diagonal/>
    </border>
    <border>
      <left/>
      <right style="double">
        <color theme="3" tint="0.39997558519241921"/>
      </right>
      <top/>
      <bottom/>
      <diagonal/>
    </border>
    <border>
      <left style="double">
        <color theme="3" tint="0.39997558519241921"/>
      </left>
      <right/>
      <top/>
      <bottom style="double">
        <color theme="3" tint="0.39997558519241921"/>
      </bottom>
      <diagonal/>
    </border>
    <border>
      <left/>
      <right/>
      <top/>
      <bottom style="double">
        <color theme="3" tint="0.39997558519241921"/>
      </bottom>
      <diagonal/>
    </border>
    <border>
      <left/>
      <right style="double">
        <color theme="3" tint="0.39997558519241921"/>
      </right>
      <top/>
      <bottom style="double">
        <color theme="3" tint="0.39997558519241921"/>
      </bottom>
      <diagonal/>
    </border>
  </borders>
  <cellStyleXfs count="1362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 applyNumberFormat="0" applyFont="0" applyFill="0" applyBorder="0" applyAlignment="0" applyProtection="0">
      <alignment vertical="top"/>
    </xf>
    <xf numFmtId="0" fontId="23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44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8" borderId="8" applyNumberFormat="0" applyFont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/>
    <xf numFmtId="4" fontId="26" fillId="48" borderId="10" applyNumberFormat="0" applyProtection="0">
      <alignment vertical="center"/>
    </xf>
    <xf numFmtId="0" fontId="25" fillId="0" borderId="0"/>
    <xf numFmtId="4" fontId="27" fillId="50" borderId="15" applyNumberFormat="0" applyProtection="0">
      <alignment vertical="center"/>
    </xf>
    <xf numFmtId="0" fontId="25" fillId="0" borderId="0"/>
    <xf numFmtId="4" fontId="26" fillId="50" borderId="10" applyNumberFormat="0" applyProtection="0">
      <alignment horizontal="left" vertical="center" indent="1"/>
    </xf>
    <xf numFmtId="0" fontId="25" fillId="0" borderId="0"/>
    <xf numFmtId="0" fontId="26" fillId="50" borderId="15" applyNumberFormat="0" applyProtection="0">
      <alignment horizontal="left" vertical="top" indent="1"/>
    </xf>
    <xf numFmtId="4" fontId="24" fillId="44" borderId="10" applyNumberFormat="0" applyProtection="0">
      <alignment horizontal="left" vertical="center" indent="1"/>
    </xf>
    <xf numFmtId="0" fontId="25" fillId="0" borderId="0"/>
    <xf numFmtId="4" fontId="28" fillId="38" borderId="15" applyNumberFormat="0" applyProtection="0">
      <alignment horizontal="right" vertical="center"/>
    </xf>
    <xf numFmtId="0" fontId="25" fillId="0" borderId="0"/>
    <xf numFmtId="4" fontId="28" fillId="40" borderId="15" applyNumberFormat="0" applyProtection="0">
      <alignment horizontal="right" vertical="center"/>
    </xf>
    <xf numFmtId="0" fontId="25" fillId="0" borderId="0"/>
    <xf numFmtId="4" fontId="28" fillId="45" borderId="15" applyNumberFormat="0" applyProtection="0">
      <alignment horizontal="right" vertical="center"/>
    </xf>
    <xf numFmtId="4" fontId="26" fillId="42" borderId="16" applyNumberFormat="0" applyProtection="0">
      <alignment horizontal="right" vertical="center"/>
    </xf>
    <xf numFmtId="4" fontId="28" fillId="42" borderId="15" applyNumberFormat="0" applyProtection="0">
      <alignment horizontal="right" vertical="center"/>
    </xf>
    <xf numFmtId="0" fontId="25" fillId="0" borderId="0"/>
    <xf numFmtId="4" fontId="28" fillId="43" borderId="15" applyNumberFormat="0" applyProtection="0">
      <alignment horizontal="right" vertical="center"/>
    </xf>
    <xf numFmtId="0" fontId="25" fillId="0" borderId="0"/>
    <xf numFmtId="4" fontId="28" fillId="47" borderId="15" applyNumberFormat="0" applyProtection="0">
      <alignment horizontal="right" vertical="center"/>
    </xf>
    <xf numFmtId="0" fontId="25" fillId="0" borderId="0"/>
    <xf numFmtId="4" fontId="28" fillId="46" borderId="15" applyNumberFormat="0" applyProtection="0">
      <alignment horizontal="right" vertical="center"/>
    </xf>
    <xf numFmtId="0" fontId="25" fillId="0" borderId="0"/>
    <xf numFmtId="4" fontId="28" fillId="51" borderId="15" applyNumberFormat="0" applyProtection="0">
      <alignment horizontal="right" vertical="center"/>
    </xf>
    <xf numFmtId="0" fontId="25" fillId="0" borderId="0"/>
    <xf numFmtId="4" fontId="28" fillId="41" borderId="15" applyNumberFormat="0" applyProtection="0">
      <alignment horizontal="right" vertical="center"/>
    </xf>
    <xf numFmtId="0" fontId="25" fillId="0" borderId="0"/>
    <xf numFmtId="4" fontId="26" fillId="0" borderId="13" applyNumberFormat="0" applyProtection="0">
      <alignment horizontal="left" vertical="center" indent="1"/>
    </xf>
    <xf numFmtId="0" fontId="25" fillId="0" borderId="0"/>
    <xf numFmtId="4" fontId="28" fillId="0" borderId="13" applyNumberFormat="0" applyProtection="0">
      <alignment horizontal="left" vertical="center" indent="1"/>
    </xf>
    <xf numFmtId="0" fontId="25" fillId="0" borderId="0"/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0" fontId="25" fillId="0" borderId="0"/>
    <xf numFmtId="4" fontId="28" fillId="53" borderId="15" applyNumberFormat="0" applyProtection="0">
      <alignment horizontal="right" vertical="center"/>
    </xf>
    <xf numFmtId="0" fontId="25" fillId="0" borderId="0"/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0" fontId="25" fillId="0" borderId="0"/>
    <xf numFmtId="4" fontId="21" fillId="44" borderId="11" applyNumberFormat="0" applyProtection="0">
      <alignment horizontal="left" vertical="center" indent="1"/>
    </xf>
    <xf numFmtId="0" fontId="24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5" fillId="0" borderId="0"/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5" fillId="0" borderId="0"/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5" fillId="0" borderId="0"/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5" fillId="0" borderId="0"/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4" fontId="28" fillId="57" borderId="15" applyNumberFormat="0" applyProtection="0">
      <alignment vertical="center"/>
    </xf>
    <xf numFmtId="0" fontId="25" fillId="0" borderId="0"/>
    <xf numFmtId="4" fontId="30" fillId="57" borderId="15" applyNumberFormat="0" applyProtection="0">
      <alignment vertical="center"/>
    </xf>
    <xf numFmtId="4" fontId="28" fillId="57" borderId="15" applyNumberFormat="0" applyProtection="0">
      <alignment horizontal="left" vertical="center" indent="1"/>
    </xf>
    <xf numFmtId="0" fontId="25" fillId="0" borderId="0"/>
    <xf numFmtId="0" fontId="28" fillId="57" borderId="15" applyNumberFormat="0" applyProtection="0">
      <alignment horizontal="left" vertical="top" indent="1"/>
    </xf>
    <xf numFmtId="4" fontId="28" fillId="53" borderId="12" applyNumberFormat="0" applyProtection="0">
      <alignment horizontal="right" vertical="center"/>
    </xf>
    <xf numFmtId="0" fontId="25" fillId="0" borderId="0"/>
    <xf numFmtId="4" fontId="30" fillId="58" borderId="15" applyNumberFormat="0" applyProtection="0">
      <alignment horizontal="right" vertical="center"/>
    </xf>
    <xf numFmtId="0" fontId="25" fillId="0" borderId="0"/>
    <xf numFmtId="4" fontId="28" fillId="53" borderId="12" applyNumberFormat="0" applyProtection="0">
      <alignment horizontal="left" vertical="center" indent="1"/>
    </xf>
    <xf numFmtId="0" fontId="28" fillId="44" borderId="10" applyNumberFormat="0" applyProtection="0">
      <alignment horizontal="left" vertical="top" indent="1"/>
    </xf>
    <xf numFmtId="0" fontId="25" fillId="0" borderId="0"/>
    <xf numFmtId="4" fontId="31" fillId="0" borderId="0" applyNumberFormat="0" applyProtection="0">
      <alignment horizontal="left" vertical="center" indent="1"/>
    </xf>
    <xf numFmtId="0" fontId="25" fillId="0" borderId="0"/>
    <xf numFmtId="4" fontId="32" fillId="58" borderId="15" applyNumberFormat="0" applyProtection="0">
      <alignment horizontal="right" vertical="center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7" fillId="60" borderId="0" applyNumberFormat="0" applyBorder="0" applyAlignment="0" applyProtection="0"/>
    <xf numFmtId="44" fontId="1" fillId="0" borderId="0" applyFont="0" applyFill="0" applyBorder="0" applyAlignment="0" applyProtection="0"/>
    <xf numFmtId="0" fontId="71" fillId="65" borderId="0" applyNumberFormat="0" applyBorder="0" applyAlignment="0" applyProtection="0"/>
    <xf numFmtId="0" fontId="16" fillId="28" borderId="0" applyNumberFormat="0" applyBorder="0" applyAlignment="0" applyProtection="0"/>
    <xf numFmtId="0" fontId="71" fillId="40" borderId="0" applyNumberFormat="0" applyBorder="0" applyAlignment="0" applyProtection="0"/>
    <xf numFmtId="0" fontId="71" fillId="47" borderId="0" applyNumberFormat="0" applyBorder="0" applyAlignment="0" applyProtection="0"/>
    <xf numFmtId="0" fontId="73" fillId="38" borderId="0" applyNumberFormat="0" applyBorder="0" applyAlignment="0" applyProtection="0"/>
    <xf numFmtId="0" fontId="71" fillId="46" borderId="0" applyNumberFormat="0" applyBorder="0" applyAlignment="0" applyProtection="0"/>
    <xf numFmtId="166" fontId="21" fillId="0" borderId="0" applyFont="0" applyFill="0" applyBorder="0" applyAlignment="0" applyProtection="0"/>
    <xf numFmtId="0" fontId="16" fillId="48" borderId="0" applyNumberFormat="0" applyBorder="0" applyAlignment="0" applyProtection="0"/>
    <xf numFmtId="0" fontId="16" fillId="44" borderId="0" applyNumberFormat="0" applyBorder="0" applyAlignment="0" applyProtection="0"/>
    <xf numFmtId="0" fontId="71" fillId="41" borderId="0" applyNumberFormat="0" applyBorder="0" applyAlignment="0" applyProtection="0"/>
    <xf numFmtId="166" fontId="21" fillId="0" borderId="0" applyFont="0" applyFill="0" applyBorder="0" applyAlignment="0" applyProtection="0"/>
    <xf numFmtId="0" fontId="71" fillId="66" borderId="0" applyNumberFormat="0" applyBorder="0" applyAlignment="0" applyProtection="0"/>
    <xf numFmtId="0" fontId="70" fillId="62" borderId="0" applyNumberFormat="0" applyBorder="0" applyAlignment="0" applyProtection="0"/>
    <xf numFmtId="0" fontId="70" fillId="40" borderId="0" applyNumberFormat="0" applyBorder="0" applyAlignment="0" applyProtection="0"/>
    <xf numFmtId="0" fontId="71" fillId="65" borderId="0" applyNumberFormat="0" applyBorder="0" applyAlignment="0" applyProtection="0"/>
    <xf numFmtId="0" fontId="16" fillId="40" borderId="0" applyNumberFormat="0" applyBorder="0" applyAlignment="0" applyProtection="0"/>
    <xf numFmtId="0" fontId="70" fillId="39" borderId="0" applyNumberFormat="0" applyBorder="0" applyAlignment="0" applyProtection="0"/>
    <xf numFmtId="0" fontId="70" fillId="41" borderId="0" applyNumberFormat="0" applyBorder="0" applyAlignment="0" applyProtection="0"/>
    <xf numFmtId="0" fontId="71" fillId="66" borderId="0" applyNumberFormat="0" applyBorder="0" applyAlignment="0" applyProtection="0"/>
    <xf numFmtId="0" fontId="71" fillId="43" borderId="0" applyNumberFormat="0" applyBorder="0" applyAlignment="0" applyProtection="0"/>
    <xf numFmtId="0" fontId="70" fillId="40" borderId="0" applyNumberFormat="0" applyBorder="0" applyAlignment="0" applyProtection="0"/>
    <xf numFmtId="0" fontId="70" fillId="61" borderId="0" applyNumberFormat="0" applyBorder="0" applyAlignment="0" applyProtection="0"/>
    <xf numFmtId="0" fontId="71" fillId="43" borderId="0" applyNumberFormat="0" applyBorder="0" applyAlignment="0" applyProtection="0"/>
    <xf numFmtId="0" fontId="72" fillId="0" borderId="0"/>
    <xf numFmtId="0" fontId="70" fillId="61" borderId="0" applyNumberFormat="0" applyBorder="0" applyAlignment="0" applyProtection="0"/>
    <xf numFmtId="0" fontId="70" fillId="63" borderId="0" applyNumberFormat="0" applyBorder="0" applyAlignment="0" applyProtection="0"/>
    <xf numFmtId="0" fontId="16" fillId="66" borderId="0" applyNumberFormat="0" applyBorder="0" applyAlignment="0" applyProtection="0"/>
    <xf numFmtId="0" fontId="71" fillId="67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1" fillId="64" borderId="0" applyNumberFormat="0" applyBorder="0" applyAlignment="0" applyProtection="0"/>
    <xf numFmtId="0" fontId="71" fillId="45" borderId="0" applyNumberFormat="0" applyBorder="0" applyAlignment="0" applyProtection="0"/>
    <xf numFmtId="0" fontId="70" fillId="63" borderId="0" applyNumberFormat="0" applyBorder="0" applyAlignment="0" applyProtection="0"/>
    <xf numFmtId="0" fontId="71" fillId="40" borderId="0" applyNumberFormat="0" applyBorder="0" applyAlignment="0" applyProtection="0"/>
    <xf numFmtId="0" fontId="16" fillId="16" borderId="0" applyNumberFormat="0" applyBorder="0" applyAlignment="0" applyProtection="0"/>
    <xf numFmtId="0" fontId="16" fillId="66" borderId="0" applyNumberFormat="0" applyBorder="0" applyAlignment="0" applyProtection="0"/>
    <xf numFmtId="0" fontId="21" fillId="0" borderId="0"/>
    <xf numFmtId="0" fontId="71" fillId="6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1" fillId="46" borderId="0" applyNumberFormat="0" applyBorder="0" applyAlignment="0" applyProtection="0"/>
    <xf numFmtId="0" fontId="16" fillId="25" borderId="0" applyNumberFormat="0" applyBorder="0" applyAlignment="0" applyProtection="0"/>
    <xf numFmtId="0" fontId="71" fillId="67" borderId="0" applyNumberFormat="0" applyBorder="0" applyAlignment="0" applyProtection="0"/>
    <xf numFmtId="0" fontId="71" fillId="45" borderId="0" applyNumberFormat="0" applyBorder="0" applyAlignment="0" applyProtection="0"/>
    <xf numFmtId="0" fontId="16" fillId="70" borderId="0" applyNumberFormat="0" applyBorder="0" applyAlignment="0" applyProtection="0"/>
    <xf numFmtId="0" fontId="16" fillId="29" borderId="0" applyNumberFormat="0" applyBorder="0" applyAlignment="0" applyProtection="0"/>
    <xf numFmtId="0" fontId="81" fillId="39" borderId="35" applyNumberFormat="0" applyAlignment="0" applyProtection="0"/>
    <xf numFmtId="44" fontId="1" fillId="0" borderId="0" applyFont="0" applyFill="0" applyBorder="0" applyAlignment="0" applyProtection="0"/>
    <xf numFmtId="0" fontId="1" fillId="49" borderId="0" applyNumberFormat="0" applyBorder="0" applyAlignment="0" applyProtection="0"/>
    <xf numFmtId="0" fontId="70" fillId="63" borderId="0" applyNumberFormat="0" applyBorder="0" applyAlignment="0" applyProtection="0"/>
    <xf numFmtId="0" fontId="70" fillId="41" borderId="0" applyNumberFormat="0" applyBorder="0" applyAlignment="0" applyProtection="0"/>
    <xf numFmtId="0" fontId="70" fillId="63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71" fillId="64" borderId="0" applyNumberFormat="0" applyBorder="0" applyAlignment="0" applyProtection="0"/>
    <xf numFmtId="0" fontId="71" fillId="41" borderId="0" applyNumberFormat="0" applyBorder="0" applyAlignment="0" applyProtection="0"/>
    <xf numFmtId="0" fontId="71" fillId="65" borderId="0" applyNumberFormat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8" fillId="0" borderId="0" applyNumberFormat="0" applyFill="0" applyBorder="0" applyAlignment="0" applyProtection="0"/>
    <xf numFmtId="0" fontId="16" fillId="17" borderId="0" applyNumberFormat="0" applyBorder="0" applyAlignment="0" applyProtection="0"/>
    <xf numFmtId="0" fontId="16" fillId="13" borderId="0" applyNumberFormat="0" applyBorder="0" applyAlignment="0" applyProtection="0"/>
    <xf numFmtId="0" fontId="71" fillId="65" borderId="0" applyNumberFormat="0" applyBorder="0" applyAlignment="0" applyProtection="0"/>
    <xf numFmtId="0" fontId="71" fillId="66" borderId="0" applyNumberFormat="0" applyBorder="0" applyAlignment="0" applyProtection="0"/>
    <xf numFmtId="0" fontId="71" fillId="47" borderId="0" applyNumberFormat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3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8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4" fillId="44" borderId="35" applyNumberFormat="0" applyAlignment="0" applyProtection="0"/>
    <xf numFmtId="0" fontId="10" fillId="68" borderId="4" applyNumberFormat="0" applyAlignment="0" applyProtection="0"/>
    <xf numFmtId="0" fontId="74" fillId="44" borderId="35" applyNumberFormat="0" applyAlignment="0" applyProtection="0"/>
    <xf numFmtId="0" fontId="75" fillId="69" borderId="36" applyNumberFormat="0" applyAlignment="0" applyProtection="0"/>
    <xf numFmtId="0" fontId="82" fillId="0" borderId="37" applyNumberFormat="0" applyFill="0" applyAlignment="0" applyProtection="0"/>
    <xf numFmtId="0" fontId="80" fillId="0" borderId="0" applyNumberFormat="0" applyFill="0" applyBorder="0" applyAlignment="0" applyProtection="0"/>
    <xf numFmtId="0" fontId="21" fillId="0" borderId="0"/>
    <xf numFmtId="0" fontId="70" fillId="61" borderId="0" applyNumberFormat="0" applyBorder="0" applyAlignment="0" applyProtection="0"/>
    <xf numFmtId="0" fontId="1" fillId="39" borderId="0" applyNumberFormat="0" applyBorder="0" applyAlignment="0" applyProtection="0"/>
    <xf numFmtId="0" fontId="70" fillId="60" borderId="0" applyNumberFormat="0" applyBorder="0" applyAlignment="0" applyProtection="0"/>
    <xf numFmtId="0" fontId="1" fillId="49" borderId="0" applyNumberFormat="0" applyBorder="0" applyAlignment="0" applyProtection="0"/>
    <xf numFmtId="0" fontId="70" fillId="38" borderId="0" applyNumberFormat="0" applyBorder="0" applyAlignment="0" applyProtection="0"/>
    <xf numFmtId="0" fontId="1" fillId="40" borderId="0" applyNumberFormat="0" applyBorder="0" applyAlignment="0" applyProtection="0"/>
    <xf numFmtId="0" fontId="70" fillId="59" borderId="0" applyNumberFormat="0" applyBorder="0" applyAlignment="0" applyProtection="0"/>
    <xf numFmtId="0" fontId="1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62" borderId="0" applyNumberFormat="0" applyBorder="0" applyAlignment="0" applyProtection="0"/>
    <xf numFmtId="0" fontId="70" fillId="61" borderId="0" applyNumberFormat="0" applyBorder="0" applyAlignment="0" applyProtection="0"/>
    <xf numFmtId="0" fontId="70" fillId="60" borderId="0" applyNumberFormat="0" applyBorder="0" applyAlignment="0" applyProtection="0"/>
    <xf numFmtId="0" fontId="70" fillId="38" borderId="0" applyNumberFormat="0" applyBorder="0" applyAlignment="0" applyProtection="0"/>
    <xf numFmtId="0" fontId="70" fillId="59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76" fillId="0" borderId="0" applyNumberFormat="0" applyFill="0" applyBorder="0" applyAlignment="0" applyProtection="0"/>
    <xf numFmtId="172" fontId="21" fillId="0" borderId="0" applyFill="0" applyBorder="0" applyAlignment="0" applyProtection="0"/>
    <xf numFmtId="172" fontId="21" fillId="0" borderId="0" applyFill="0" applyBorder="0" applyAlignment="0" applyProtection="0"/>
    <xf numFmtId="2" fontId="21" fillId="0" borderId="0" applyFill="0" applyBorder="0" applyAlignment="0" applyProtection="0"/>
    <xf numFmtId="2" fontId="21" fillId="0" borderId="0" applyFill="0" applyBorder="0" applyAlignment="0" applyProtection="0"/>
    <xf numFmtId="0" fontId="79" fillId="0" borderId="39" applyNumberFormat="0" applyFill="0" applyAlignment="0" applyProtection="0"/>
    <xf numFmtId="0" fontId="80" fillId="0" borderId="40" applyNumberFormat="0" applyFill="0" applyAlignment="0" applyProtection="0"/>
    <xf numFmtId="0" fontId="92" fillId="0" borderId="0" applyNumberFormat="0" applyFill="0" applyBorder="0" applyAlignment="0" applyProtection="0">
      <alignment vertical="top"/>
      <protection locked="0"/>
    </xf>
    <xf numFmtId="0" fontId="6" fillId="3" borderId="0" applyNumberFormat="0" applyBorder="0" applyAlignment="0" applyProtection="0"/>
    <xf numFmtId="0" fontId="73" fillId="38" borderId="0" applyNumberFormat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43" fontId="90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171" fontId="21" fillId="0" borderId="0" applyFill="0" applyBorder="0" applyAlignment="0" applyProtection="0"/>
    <xf numFmtId="171" fontId="21" fillId="0" borderId="0" applyFill="0" applyBorder="0" applyAlignment="0" applyProtection="0"/>
    <xf numFmtId="170" fontId="21" fillId="0" borderId="0" applyFill="0" applyBorder="0" applyAlignment="0" applyProtection="0"/>
    <xf numFmtId="170" fontId="21" fillId="0" borderId="0" applyFill="0" applyBorder="0" applyAlignment="0" applyProtection="0"/>
    <xf numFmtId="0" fontId="83" fillId="48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83" fillId="48" borderId="0" applyNumberFormat="0" applyBorder="0" applyAlignment="0" applyProtection="0"/>
    <xf numFmtId="0" fontId="83" fillId="48" borderId="0" applyNumberFormat="0" applyBorder="0" applyAlignment="0" applyProtection="0"/>
    <xf numFmtId="0" fontId="83" fillId="48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83" fillId="48" borderId="0" applyNumberFormat="0" applyBorder="0" applyAlignment="0" applyProtection="0"/>
    <xf numFmtId="0" fontId="83" fillId="48" borderId="0" applyNumberFormat="0" applyBorder="0" applyAlignment="0" applyProtection="0"/>
    <xf numFmtId="0" fontId="7" fillId="4" borderId="0" applyNumberFormat="0" applyBorder="0" applyAlignment="0" applyProtection="0"/>
    <xf numFmtId="0" fontId="8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0" fillId="0" borderId="0"/>
    <xf numFmtId="0" fontId="21" fillId="0" borderId="0"/>
    <xf numFmtId="0" fontId="70" fillId="0" borderId="0"/>
    <xf numFmtId="0" fontId="21" fillId="0" borderId="0"/>
    <xf numFmtId="0" fontId="21" fillId="0" borderId="0"/>
    <xf numFmtId="0" fontId="21" fillId="0" borderId="0"/>
    <xf numFmtId="0" fontId="70" fillId="0" borderId="0"/>
    <xf numFmtId="0" fontId="21" fillId="0" borderId="0"/>
    <xf numFmtId="0" fontId="21" fillId="0" borderId="0"/>
    <xf numFmtId="0" fontId="70" fillId="0" borderId="0"/>
    <xf numFmtId="0" fontId="70" fillId="0" borderId="0"/>
    <xf numFmtId="0" fontId="21" fillId="0" borderId="0"/>
    <xf numFmtId="0" fontId="70" fillId="0" borderId="0"/>
    <xf numFmtId="0" fontId="70" fillId="0" borderId="0"/>
    <xf numFmtId="0" fontId="21" fillId="0" borderId="0"/>
    <xf numFmtId="0" fontId="21" fillId="0" borderId="0"/>
    <xf numFmtId="0" fontId="7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0" fillId="0" borderId="0"/>
    <xf numFmtId="0" fontId="7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/>
    <xf numFmtId="0" fontId="7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49" borderId="41" applyNumberFormat="0" applyFont="0" applyAlignment="0" applyProtection="0"/>
    <xf numFmtId="0" fontId="70" fillId="8" borderId="8" applyNumberFormat="0" applyFont="0" applyAlignment="0" applyProtection="0"/>
    <xf numFmtId="0" fontId="21" fillId="49" borderId="41" applyNumberFormat="0" applyFont="0" applyAlignment="0" applyProtection="0"/>
    <xf numFmtId="0" fontId="70" fillId="8" borderId="8" applyNumberFormat="0" applyFont="0" applyAlignment="0" applyProtection="0"/>
    <xf numFmtId="0" fontId="70" fillId="8" borderId="8" applyNumberFormat="0" applyFont="0" applyAlignment="0" applyProtection="0"/>
    <xf numFmtId="0" fontId="70" fillId="8" borderId="8" applyNumberFormat="0" applyFont="0" applyAlignment="0" applyProtection="0"/>
    <xf numFmtId="0" fontId="21" fillId="49" borderId="41" applyNumberFormat="0" applyFont="0" applyAlignment="0" applyProtection="0"/>
    <xf numFmtId="0" fontId="70" fillId="8" borderId="8" applyNumberFormat="0" applyFont="0" applyAlignment="0" applyProtection="0"/>
    <xf numFmtId="0" fontId="70" fillId="8" borderId="8" applyNumberFormat="0" applyFont="0" applyAlignment="0" applyProtection="0"/>
    <xf numFmtId="0" fontId="70" fillId="8" borderId="8" applyNumberFormat="0" applyFont="0" applyAlignment="0" applyProtection="0"/>
    <xf numFmtId="0" fontId="70" fillId="8" borderId="8" applyNumberFormat="0" applyFont="0" applyAlignment="0" applyProtection="0"/>
    <xf numFmtId="0" fontId="70" fillId="8" borderId="8" applyNumberFormat="0" applyFont="0" applyAlignment="0" applyProtection="0"/>
    <xf numFmtId="0" fontId="70" fillId="8" borderId="8" applyNumberFormat="0" applyFont="0" applyAlignment="0" applyProtection="0"/>
    <xf numFmtId="0" fontId="21" fillId="49" borderId="41" applyNumberFormat="0" applyFont="0" applyAlignment="0" applyProtection="0"/>
    <xf numFmtId="0" fontId="21" fillId="49" borderId="41" applyNumberFormat="0" applyFont="0" applyAlignment="0" applyProtection="0"/>
    <xf numFmtId="0" fontId="70" fillId="8" borderId="8" applyNumberFormat="0" applyFont="0" applyAlignment="0" applyProtection="0"/>
    <xf numFmtId="0" fontId="84" fillId="44" borderId="42" applyNumberFormat="0" applyAlignment="0" applyProtection="0"/>
    <xf numFmtId="10" fontId="21" fillId="0" borderId="0" applyFill="0" applyBorder="0" applyAlignment="0" applyProtection="0"/>
    <xf numFmtId="168" fontId="21" fillId="0" borderId="0" applyFill="0" applyBorder="0" applyAlignment="0" applyProtection="0"/>
    <xf numFmtId="168" fontId="21" fillId="0" borderId="0" applyFill="0" applyBorder="0" applyAlignment="0" applyProtection="0"/>
    <xf numFmtId="3" fontId="21" fillId="0" borderId="0" applyFill="0" applyBorder="0" applyAlignment="0" applyProtection="0"/>
    <xf numFmtId="3" fontId="21" fillId="0" borderId="0" applyFill="0" applyBorder="0" applyAlignment="0" applyProtection="0"/>
    <xf numFmtId="0" fontId="9" fillId="68" borderId="5" applyNumberFormat="0" applyAlignment="0" applyProtection="0"/>
    <xf numFmtId="0" fontId="84" fillId="44" borderId="42" applyNumberFormat="0" applyAlignment="0" applyProtection="0"/>
    <xf numFmtId="0" fontId="8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78" fillId="0" borderId="38" applyNumberFormat="0" applyFill="0" applyAlignment="0" applyProtection="0"/>
    <xf numFmtId="0" fontId="95" fillId="0" borderId="2" applyNumberFormat="0" applyFill="0" applyAlignment="0" applyProtection="0"/>
    <xf numFmtId="0" fontId="79" fillId="0" borderId="39" applyNumberFormat="0" applyFill="0" applyAlignment="0" applyProtection="0"/>
    <xf numFmtId="0" fontId="91" fillId="0" borderId="43" applyNumberFormat="0" applyFill="0" applyAlignment="0" applyProtection="0"/>
    <xf numFmtId="0" fontId="80" fillId="0" borderId="40" applyNumberFormat="0" applyFill="0" applyAlignment="0" applyProtection="0"/>
    <xf numFmtId="0" fontId="85" fillId="0" borderId="0" applyNumberFormat="0" applyFill="0" applyBorder="0" applyAlignment="0" applyProtection="0"/>
    <xf numFmtId="0" fontId="86" fillId="0" borderId="44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86" fillId="0" borderId="44" applyNumberFormat="0" applyFill="0" applyAlignment="0" applyProtection="0"/>
    <xf numFmtId="0" fontId="86" fillId="0" borderId="44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86" fillId="0" borderId="44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86" fillId="0" borderId="44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86" fillId="0" borderId="44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20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328">
    <xf numFmtId="0" fontId="0" fillId="0" borderId="0" xfId="0"/>
    <xf numFmtId="0" fontId="17" fillId="33" borderId="0" xfId="0" applyFont="1" applyFill="1"/>
    <xf numFmtId="0" fontId="17" fillId="0" borderId="0" xfId="0" applyFont="1"/>
    <xf numFmtId="0" fontId="0" fillId="33" borderId="0" xfId="0" applyFill="1"/>
    <xf numFmtId="0" fontId="19" fillId="33" borderId="0" xfId="0" applyFont="1" applyFill="1"/>
    <xf numFmtId="0" fontId="18" fillId="33" borderId="0" xfId="0" applyFont="1" applyFill="1"/>
    <xf numFmtId="0" fontId="36" fillId="33" borderId="0" xfId="0" applyFont="1" applyFill="1"/>
    <xf numFmtId="0" fontId="40" fillId="33" borderId="0" xfId="0" applyFont="1" applyFill="1"/>
    <xf numFmtId="0" fontId="42" fillId="33" borderId="0" xfId="0" applyFont="1" applyFill="1"/>
    <xf numFmtId="0" fontId="40" fillId="0" borderId="0" xfId="0" applyFont="1"/>
    <xf numFmtId="0" fontId="43" fillId="33" borderId="0" xfId="0" applyFont="1" applyFill="1"/>
    <xf numFmtId="0" fontId="43" fillId="33" borderId="0" xfId="0" applyFont="1" applyFill="1" applyAlignment="1">
      <alignment horizontal="left"/>
    </xf>
    <xf numFmtId="0" fontId="44" fillId="33" borderId="0" xfId="0" applyFont="1" applyFill="1"/>
    <xf numFmtId="0" fontId="43" fillId="0" borderId="0" xfId="0" applyFont="1"/>
    <xf numFmtId="0" fontId="37" fillId="33" borderId="55" xfId="0" applyFont="1" applyFill="1" applyBorder="1"/>
    <xf numFmtId="0" fontId="37" fillId="34" borderId="0" xfId="0" applyFont="1" applyFill="1"/>
    <xf numFmtId="0" fontId="37" fillId="34" borderId="56" xfId="0" applyFont="1" applyFill="1" applyBorder="1"/>
    <xf numFmtId="0" fontId="38" fillId="33" borderId="55" xfId="0" applyFont="1" applyFill="1" applyBorder="1" applyAlignment="1">
      <alignment vertical="center"/>
    </xf>
    <xf numFmtId="0" fontId="35" fillId="33" borderId="57" xfId="0" applyFont="1" applyFill="1" applyBorder="1" applyAlignment="1">
      <alignment vertical="center"/>
    </xf>
    <xf numFmtId="0" fontId="37" fillId="34" borderId="63" xfId="0" applyFont="1" applyFill="1" applyBorder="1"/>
    <xf numFmtId="0" fontId="37" fillId="34" borderId="63" xfId="0" applyFont="1" applyFill="1" applyBorder="1" applyAlignment="1">
      <alignment horizontal="left" vertical="center" wrapText="1" indent="1"/>
    </xf>
    <xf numFmtId="0" fontId="37" fillId="34" borderId="0" xfId="0" applyFont="1" applyFill="1" applyAlignment="1">
      <alignment horizontal="left" vertical="center" wrapText="1" indent="1"/>
    </xf>
    <xf numFmtId="0" fontId="37" fillId="34" borderId="56" xfId="0" applyFont="1" applyFill="1" applyBorder="1" applyAlignment="1">
      <alignment horizontal="left" vertical="center" wrapText="1" indent="1"/>
    </xf>
    <xf numFmtId="0" fontId="34" fillId="34" borderId="63" xfId="0" applyFont="1" applyFill="1" applyBorder="1" applyAlignment="1">
      <alignment horizontal="left" indent="1"/>
    </xf>
    <xf numFmtId="0" fontId="35" fillId="34" borderId="0" xfId="0" applyFont="1" applyFill="1" applyAlignment="1">
      <alignment horizontal="left" indent="1"/>
    </xf>
    <xf numFmtId="0" fontId="37" fillId="34" borderId="0" xfId="0" applyFont="1" applyFill="1" applyAlignment="1">
      <alignment horizontal="left" indent="1"/>
    </xf>
    <xf numFmtId="0" fontId="37" fillId="34" borderId="56" xfId="0" applyFont="1" applyFill="1" applyBorder="1" applyAlignment="1">
      <alignment horizontal="left" indent="1"/>
    </xf>
    <xf numFmtId="0" fontId="35" fillId="34" borderId="63" xfId="0" applyFont="1" applyFill="1" applyBorder="1" applyAlignment="1">
      <alignment horizontal="left" indent="1"/>
    </xf>
    <xf numFmtId="0" fontId="39" fillId="34" borderId="0" xfId="0" applyFont="1" applyFill="1" applyAlignment="1">
      <alignment horizontal="left" vertical="center" indent="1"/>
    </xf>
    <xf numFmtId="0" fontId="35" fillId="34" borderId="64" xfId="0" applyFont="1" applyFill="1" applyBorder="1" applyAlignment="1">
      <alignment horizontal="left" vertical="center" indent="1"/>
    </xf>
    <xf numFmtId="0" fontId="35" fillId="34" borderId="58" xfId="0" applyFont="1" applyFill="1" applyBorder="1" applyAlignment="1">
      <alignment horizontal="left" vertical="center" indent="1"/>
    </xf>
    <xf numFmtId="0" fontId="35" fillId="34" borderId="59" xfId="0" applyFont="1" applyFill="1" applyBorder="1" applyAlignment="1">
      <alignment horizontal="left" vertical="center" indent="1"/>
    </xf>
    <xf numFmtId="0" fontId="43" fillId="33" borderId="0" xfId="0" applyFont="1" applyFill="1" applyProtection="1">
      <protection locked="0"/>
    </xf>
    <xf numFmtId="0" fontId="44" fillId="33" borderId="0" xfId="0" applyFont="1" applyFill="1" applyProtection="1">
      <protection locked="0"/>
    </xf>
    <xf numFmtId="0" fontId="43" fillId="33" borderId="47" xfId="0" applyFont="1" applyFill="1" applyBorder="1" applyProtection="1">
      <protection locked="0"/>
    </xf>
    <xf numFmtId="0" fontId="43" fillId="0" borderId="47" xfId="0" applyFont="1" applyBorder="1" applyProtection="1">
      <protection locked="0"/>
    </xf>
    <xf numFmtId="0" fontId="43" fillId="0" borderId="0" xfId="0" applyFont="1" applyProtection="1">
      <protection locked="0"/>
    </xf>
    <xf numFmtId="0" fontId="17" fillId="33" borderId="0" xfId="0" applyFont="1" applyFill="1" applyAlignment="1" applyProtection="1">
      <alignment vertical="center"/>
      <protection locked="0"/>
    </xf>
    <xf numFmtId="0" fontId="17" fillId="33" borderId="47" xfId="0" applyFont="1" applyFill="1" applyBorder="1" applyAlignment="1" applyProtection="1">
      <alignment vertical="center"/>
      <protection locked="0"/>
    </xf>
    <xf numFmtId="0" fontId="17" fillId="0" borderId="47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43" fillId="34" borderId="31" xfId="0" applyFont="1" applyFill="1" applyBorder="1" applyProtection="1">
      <protection locked="0"/>
    </xf>
    <xf numFmtId="0" fontId="43" fillId="34" borderId="25" xfId="0" applyFont="1" applyFill="1" applyBorder="1" applyProtection="1">
      <protection locked="0"/>
    </xf>
    <xf numFmtId="0" fontId="43" fillId="0" borderId="30" xfId="0" applyFont="1" applyBorder="1" applyAlignment="1" applyProtection="1">
      <alignment horizontal="left" vertical="center" indent="1"/>
      <protection locked="0"/>
    </xf>
    <xf numFmtId="0" fontId="43" fillId="34" borderId="26" xfId="0" applyFont="1" applyFill="1" applyBorder="1" applyProtection="1">
      <protection locked="0"/>
    </xf>
    <xf numFmtId="0" fontId="43" fillId="34" borderId="32" xfId="0" applyFont="1" applyFill="1" applyBorder="1" applyProtection="1">
      <protection locked="0"/>
    </xf>
    <xf numFmtId="0" fontId="48" fillId="34" borderId="34" xfId="0" applyFont="1" applyFill="1" applyBorder="1" applyAlignment="1" applyProtection="1">
      <alignment horizontal="right" vertical="center" indent="1"/>
      <protection locked="0"/>
    </xf>
    <xf numFmtId="0" fontId="18" fillId="33" borderId="0" xfId="0" applyFont="1" applyFill="1" applyProtection="1">
      <protection locked="0"/>
    </xf>
    <xf numFmtId="0" fontId="68" fillId="33" borderId="0" xfId="0" applyFont="1" applyFill="1" applyAlignment="1" applyProtection="1">
      <alignment horizontal="center"/>
      <protection locked="0"/>
    </xf>
    <xf numFmtId="0" fontId="57" fillId="33" borderId="0" xfId="0" applyFont="1" applyFill="1" applyAlignment="1" applyProtection="1">
      <alignment horizontal="left"/>
      <protection locked="0"/>
    </xf>
    <xf numFmtId="0" fontId="57" fillId="33" borderId="47" xfId="0" applyFont="1" applyFill="1" applyBorder="1" applyAlignment="1" applyProtection="1">
      <alignment horizontal="left"/>
      <protection locked="0"/>
    </xf>
    <xf numFmtId="0" fontId="57" fillId="0" borderId="47" xfId="0" applyFont="1" applyBorder="1" applyAlignment="1" applyProtection="1">
      <alignment horizontal="left"/>
      <protection locked="0"/>
    </xf>
    <xf numFmtId="0" fontId="57" fillId="0" borderId="0" xfId="0" applyFont="1" applyAlignment="1" applyProtection="1">
      <alignment horizontal="left"/>
      <protection locked="0"/>
    </xf>
    <xf numFmtId="0" fontId="43" fillId="33" borderId="0" xfId="0" applyFont="1" applyFill="1" applyAlignment="1" applyProtection="1">
      <alignment horizontal="left"/>
      <protection locked="0"/>
    </xf>
    <xf numFmtId="0" fontId="35" fillId="33" borderId="0" xfId="0" applyFont="1" applyFill="1" applyAlignment="1" applyProtection="1">
      <alignment vertical="top"/>
      <protection locked="0"/>
    </xf>
    <xf numFmtId="0" fontId="35" fillId="33" borderId="47" xfId="0" applyFont="1" applyFill="1" applyBorder="1" applyAlignment="1" applyProtection="1">
      <alignment vertical="top"/>
      <protection locked="0"/>
    </xf>
    <xf numFmtId="0" fontId="35" fillId="0" borderId="47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50" fillId="33" borderId="0" xfId="0" applyFont="1" applyFill="1" applyProtection="1">
      <protection locked="0"/>
    </xf>
    <xf numFmtId="0" fontId="50" fillId="33" borderId="0" xfId="0" applyFont="1" applyFill="1" applyAlignment="1" applyProtection="1">
      <alignment horizontal="left"/>
      <protection locked="0"/>
    </xf>
    <xf numFmtId="0" fontId="50" fillId="33" borderId="47" xfId="0" applyFont="1" applyFill="1" applyBorder="1" applyProtection="1">
      <protection locked="0"/>
    </xf>
    <xf numFmtId="0" fontId="50" fillId="0" borderId="47" xfId="0" applyFont="1" applyBorder="1" applyProtection="1">
      <protection locked="0"/>
    </xf>
    <xf numFmtId="0" fontId="50" fillId="0" borderId="0" xfId="0" applyFont="1" applyProtection="1">
      <protection locked="0"/>
    </xf>
    <xf numFmtId="0" fontId="52" fillId="36" borderId="22" xfId="0" applyFont="1" applyFill="1" applyBorder="1" applyProtection="1">
      <protection locked="0"/>
    </xf>
    <xf numFmtId="0" fontId="100" fillId="33" borderId="0" xfId="0" applyFont="1" applyFill="1" applyAlignment="1" applyProtection="1">
      <alignment vertical="center"/>
      <protection locked="0"/>
    </xf>
    <xf numFmtId="0" fontId="51" fillId="0" borderId="0" xfId="0" applyFont="1" applyAlignment="1" applyProtection="1">
      <alignment horizontal="right" indent="2"/>
      <protection locked="0"/>
    </xf>
    <xf numFmtId="165" fontId="51" fillId="35" borderId="23" xfId="0" applyNumberFormat="1" applyFont="1" applyFill="1" applyBorder="1" applyAlignment="1" applyProtection="1">
      <alignment horizontal="right" vertical="center" indent="1"/>
      <protection locked="0"/>
    </xf>
    <xf numFmtId="0" fontId="53" fillId="33" borderId="0" xfId="0" applyFont="1" applyFill="1" applyAlignment="1" applyProtection="1">
      <alignment vertical="center"/>
      <protection locked="0"/>
    </xf>
    <xf numFmtId="0" fontId="96" fillId="33" borderId="0" xfId="0" applyFont="1" applyFill="1" applyAlignment="1" applyProtection="1">
      <alignment vertical="center"/>
      <protection locked="0"/>
    </xf>
    <xf numFmtId="0" fontId="67" fillId="33" borderId="0" xfId="0" applyFont="1" applyFill="1" applyAlignment="1" applyProtection="1">
      <alignment vertical="center"/>
      <protection locked="0"/>
    </xf>
    <xf numFmtId="0" fontId="43" fillId="33" borderId="0" xfId="0" applyFont="1" applyFill="1" applyAlignment="1" applyProtection="1">
      <alignment vertical="center"/>
      <protection locked="0"/>
    </xf>
    <xf numFmtId="0" fontId="43" fillId="33" borderId="47" xfId="0" applyFont="1" applyFill="1" applyBorder="1" applyAlignment="1" applyProtection="1">
      <alignment vertical="center"/>
      <protection locked="0"/>
    </xf>
    <xf numFmtId="0" fontId="40" fillId="33" borderId="0" xfId="0" applyFont="1" applyFill="1" applyProtection="1">
      <protection locked="0"/>
    </xf>
    <xf numFmtId="0" fontId="40" fillId="33" borderId="47" xfId="0" applyFont="1" applyFill="1" applyBorder="1" applyProtection="1">
      <protection locked="0"/>
    </xf>
    <xf numFmtId="0" fontId="17" fillId="33" borderId="47" xfId="0" applyFont="1" applyFill="1" applyBorder="1" applyProtection="1">
      <protection locked="0"/>
    </xf>
    <xf numFmtId="0" fontId="17" fillId="33" borderId="0" xfId="0" applyFont="1" applyFill="1" applyProtection="1">
      <protection locked="0"/>
    </xf>
    <xf numFmtId="0" fontId="17" fillId="0" borderId="0" xfId="0" applyFont="1" applyProtection="1">
      <protection locked="0"/>
    </xf>
    <xf numFmtId="0" fontId="17" fillId="0" borderId="47" xfId="0" applyFont="1" applyBorder="1" applyProtection="1">
      <protection locked="0"/>
    </xf>
    <xf numFmtId="0" fontId="34" fillId="34" borderId="0" xfId="0" applyFont="1" applyFill="1" applyAlignment="1">
      <alignment horizontal="left" vertical="center"/>
    </xf>
    <xf numFmtId="0" fontId="43" fillId="33" borderId="0" xfId="0" applyFont="1" applyFill="1" applyAlignment="1" applyProtection="1">
      <alignment horizontal="center"/>
      <protection locked="0"/>
    </xf>
    <xf numFmtId="0" fontId="43" fillId="34" borderId="31" xfId="0" applyFont="1" applyFill="1" applyBorder="1" applyAlignment="1" applyProtection="1">
      <alignment horizontal="center"/>
      <protection locked="0"/>
    </xf>
    <xf numFmtId="0" fontId="43" fillId="34" borderId="32" xfId="0" applyFont="1" applyFill="1" applyBorder="1" applyAlignment="1" applyProtection="1">
      <alignment horizontal="center"/>
      <protection locked="0"/>
    </xf>
    <xf numFmtId="0" fontId="65" fillId="33" borderId="0" xfId="0" applyFont="1" applyFill="1" applyAlignment="1" applyProtection="1">
      <alignment horizontal="center"/>
      <protection locked="0"/>
    </xf>
    <xf numFmtId="0" fontId="50" fillId="33" borderId="0" xfId="0" applyFont="1" applyFill="1" applyAlignment="1" applyProtection="1">
      <alignment horizontal="center"/>
      <protection locked="0"/>
    </xf>
    <xf numFmtId="0" fontId="53" fillId="33" borderId="0" xfId="0" applyFont="1" applyFill="1" applyAlignment="1" applyProtection="1">
      <alignment horizontal="center" vertical="center"/>
      <protection locked="0"/>
    </xf>
    <xf numFmtId="0" fontId="17" fillId="33" borderId="0" xfId="0" applyFont="1" applyFill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57" fillId="0" borderId="70" xfId="0" applyFont="1" applyBorder="1" applyAlignment="1" applyProtection="1">
      <alignment horizontal="center" vertical="top"/>
      <protection locked="0"/>
    </xf>
    <xf numFmtId="44" fontId="53" fillId="33" borderId="0" xfId="0" applyNumberFormat="1" applyFont="1" applyFill="1" applyAlignment="1" applyProtection="1">
      <alignment vertical="center"/>
      <protection locked="0"/>
    </xf>
    <xf numFmtId="0" fontId="57" fillId="0" borderId="72" xfId="0" applyFont="1" applyBorder="1" applyAlignment="1" applyProtection="1">
      <alignment horizontal="center" vertical="top"/>
      <protection locked="0"/>
    </xf>
    <xf numFmtId="0" fontId="57" fillId="0" borderId="73" xfId="0" applyFont="1" applyBorder="1" applyAlignment="1" applyProtection="1">
      <alignment horizontal="left" vertical="top"/>
      <protection locked="0"/>
    </xf>
    <xf numFmtId="0" fontId="60" fillId="36" borderId="73" xfId="0" applyFont="1" applyFill="1" applyBorder="1" applyAlignment="1" applyProtection="1">
      <alignment horizontal="left" vertical="top" wrapText="1"/>
      <protection locked="0"/>
    </xf>
    <xf numFmtId="0" fontId="60" fillId="36" borderId="73" xfId="0" applyFont="1" applyFill="1" applyBorder="1" applyAlignment="1" applyProtection="1">
      <alignment vertical="top" wrapText="1"/>
      <protection locked="0"/>
    </xf>
    <xf numFmtId="3" fontId="57" fillId="0" borderId="74" xfId="0" applyNumberFormat="1" applyFont="1" applyBorder="1" applyAlignment="1">
      <alignment horizontal="center" vertical="top"/>
    </xf>
    <xf numFmtId="174" fontId="57" fillId="36" borderId="52" xfId="1" applyNumberFormat="1" applyFont="1" applyFill="1" applyBorder="1" applyAlignment="1" applyProtection="1">
      <alignment horizontal="right" vertical="top"/>
      <protection locked="0"/>
    </xf>
    <xf numFmtId="44" fontId="57" fillId="0" borderId="52" xfId="1" applyFont="1" applyFill="1" applyBorder="1" applyAlignment="1" applyProtection="1">
      <alignment horizontal="right" vertical="top"/>
    </xf>
    <xf numFmtId="0" fontId="57" fillId="0" borderId="77" xfId="0" applyFont="1" applyBorder="1" applyAlignment="1" applyProtection="1">
      <alignment horizontal="center" vertical="top"/>
      <protection locked="0"/>
    </xf>
    <xf numFmtId="0" fontId="57" fillId="0" borderId="78" xfId="0" applyFont="1" applyBorder="1" applyAlignment="1" applyProtection="1">
      <alignment horizontal="left" vertical="top"/>
      <protection locked="0"/>
    </xf>
    <xf numFmtId="0" fontId="60" fillId="36" borderId="78" xfId="0" applyFont="1" applyFill="1" applyBorder="1" applyAlignment="1" applyProtection="1">
      <alignment horizontal="left" vertical="top" wrapText="1"/>
      <protection locked="0"/>
    </xf>
    <xf numFmtId="0" fontId="60" fillId="36" borderId="78" xfId="0" applyFont="1" applyFill="1" applyBorder="1" applyAlignment="1" applyProtection="1">
      <alignment vertical="top" wrapText="1"/>
      <protection locked="0"/>
    </xf>
    <xf numFmtId="3" fontId="57" fillId="0" borderId="79" xfId="0" applyNumberFormat="1" applyFont="1" applyBorder="1" applyAlignment="1">
      <alignment horizontal="center" vertical="top"/>
    </xf>
    <xf numFmtId="174" fontId="57" fillId="36" borderId="53" xfId="1" applyNumberFormat="1" applyFont="1" applyFill="1" applyBorder="1" applyAlignment="1" applyProtection="1">
      <alignment horizontal="right" vertical="top"/>
      <protection locked="0"/>
    </xf>
    <xf numFmtId="44" fontId="57" fillId="0" borderId="53" xfId="1" applyFont="1" applyFill="1" applyBorder="1" applyAlignment="1" applyProtection="1">
      <alignment horizontal="right" vertical="top"/>
    </xf>
    <xf numFmtId="0" fontId="43" fillId="33" borderId="82" xfId="0" applyFont="1" applyFill="1" applyBorder="1" applyProtection="1">
      <protection locked="0"/>
    </xf>
    <xf numFmtId="0" fontId="58" fillId="34" borderId="83" xfId="0" applyFont="1" applyFill="1" applyBorder="1" applyAlignment="1" applyProtection="1">
      <alignment horizontal="center" vertical="center" wrapText="1"/>
      <protection locked="0"/>
    </xf>
    <xf numFmtId="0" fontId="101" fillId="34" borderId="50" xfId="0" applyFont="1" applyFill="1" applyBorder="1" applyAlignment="1">
      <alignment horizontal="center" vertical="center" wrapText="1"/>
    </xf>
    <xf numFmtId="0" fontId="58" fillId="34" borderId="50" xfId="0" applyFont="1" applyFill="1" applyBorder="1" applyAlignment="1" applyProtection="1">
      <alignment horizontal="center" vertical="center" wrapText="1"/>
      <protection locked="0"/>
    </xf>
    <xf numFmtId="0" fontId="101" fillId="34" borderId="50" xfId="0" applyFont="1" applyFill="1" applyBorder="1" applyAlignment="1" applyProtection="1">
      <alignment horizontal="center" vertical="center" wrapText="1"/>
      <protection locked="0"/>
    </xf>
    <xf numFmtId="0" fontId="58" fillId="34" borderId="51" xfId="0" applyFont="1" applyFill="1" applyBorder="1" applyAlignment="1" applyProtection="1">
      <alignment horizontal="center" vertical="center" wrapText="1"/>
      <protection locked="0"/>
    </xf>
    <xf numFmtId="0" fontId="43" fillId="34" borderId="85" xfId="0" applyFont="1" applyFill="1" applyBorder="1" applyProtection="1">
      <protection locked="0"/>
    </xf>
    <xf numFmtId="0" fontId="48" fillId="0" borderId="86" xfId="0" applyFont="1" applyBorder="1" applyAlignment="1" applyProtection="1">
      <alignment horizontal="center" vertical="center"/>
      <protection locked="0"/>
    </xf>
    <xf numFmtId="0" fontId="0" fillId="33" borderId="0" xfId="0" applyFill="1" applyAlignment="1">
      <alignment horizontal="left"/>
    </xf>
    <xf numFmtId="0" fontId="103" fillId="33" borderId="19" xfId="0" applyFont="1" applyFill="1" applyBorder="1" applyAlignment="1">
      <alignment horizontal="center" vertical="center" wrapText="1"/>
    </xf>
    <xf numFmtId="0" fontId="17" fillId="33" borderId="0" xfId="0" applyFont="1" applyFill="1" applyAlignment="1">
      <alignment horizontal="left"/>
    </xf>
    <xf numFmtId="0" fontId="41" fillId="34" borderId="92" xfId="0" applyFont="1" applyFill="1" applyBorder="1" applyAlignment="1">
      <alignment horizontal="right" vertical="center" indent="2"/>
    </xf>
    <xf numFmtId="0" fontId="41" fillId="34" borderId="96" xfId="0" applyFont="1" applyFill="1" applyBorder="1" applyAlignment="1">
      <alignment horizontal="right" vertical="center" indent="2"/>
    </xf>
    <xf numFmtId="0" fontId="45" fillId="34" borderId="100" xfId="0" applyFont="1" applyFill="1" applyBorder="1" applyAlignment="1">
      <alignment horizontal="left" vertical="center" wrapText="1" indent="1"/>
    </xf>
    <xf numFmtId="0" fontId="45" fillId="34" borderId="101" xfId="0" applyFont="1" applyFill="1" applyBorder="1" applyAlignment="1">
      <alignment horizontal="left" vertical="center" wrapText="1" indent="1"/>
    </xf>
    <xf numFmtId="0" fontId="45" fillId="34" borderId="101" xfId="0" applyFont="1" applyFill="1" applyBorder="1" applyAlignment="1">
      <alignment horizontal="center" vertical="center" wrapText="1"/>
    </xf>
    <xf numFmtId="0" fontId="101" fillId="34" borderId="102" xfId="0" applyFont="1" applyFill="1" applyBorder="1" applyAlignment="1">
      <alignment horizontal="left" vertical="center" wrapText="1" indent="1"/>
    </xf>
    <xf numFmtId="0" fontId="101" fillId="34" borderId="103" xfId="0" applyFont="1" applyFill="1" applyBorder="1" applyAlignment="1">
      <alignment horizontal="left" vertical="center" wrapText="1" indent="1"/>
    </xf>
    <xf numFmtId="0" fontId="101" fillId="34" borderId="104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left"/>
    </xf>
    <xf numFmtId="174" fontId="60" fillId="33" borderId="76" xfId="1" applyNumberFormat="1" applyFont="1" applyFill="1" applyBorder="1" applyAlignment="1" applyProtection="1">
      <alignment horizontal="right" vertical="top"/>
      <protection locked="0"/>
    </xf>
    <xf numFmtId="174" fontId="60" fillId="33" borderId="81" xfId="1" applyNumberFormat="1" applyFont="1" applyFill="1" applyBorder="1" applyAlignment="1" applyProtection="1">
      <alignment horizontal="right" vertical="top"/>
      <protection locked="0"/>
    </xf>
    <xf numFmtId="174" fontId="60" fillId="0" borderId="75" xfId="1" applyNumberFormat="1" applyFont="1" applyFill="1" applyBorder="1" applyAlignment="1" applyProtection="1">
      <alignment horizontal="right" vertical="top"/>
      <protection locked="0"/>
    </xf>
    <xf numFmtId="174" fontId="60" fillId="0" borderId="80" xfId="1" applyNumberFormat="1" applyFont="1" applyFill="1" applyBorder="1" applyAlignment="1" applyProtection="1">
      <alignment horizontal="right" vertical="top"/>
      <protection locked="0"/>
    </xf>
    <xf numFmtId="164" fontId="48" fillId="0" borderId="116" xfId="0" applyNumberFormat="1" applyFont="1" applyBorder="1" applyAlignment="1" applyProtection="1">
      <alignment horizontal="center" vertical="center"/>
      <protection locked="0"/>
    </xf>
    <xf numFmtId="0" fontId="108" fillId="34" borderId="115" xfId="0" applyFont="1" applyFill="1" applyBorder="1" applyAlignment="1">
      <alignment horizontal="right" vertical="center" indent="1"/>
    </xf>
    <xf numFmtId="0" fontId="102" fillId="0" borderId="71" xfId="0" applyFont="1" applyBorder="1" applyAlignment="1" applyProtection="1">
      <alignment horizontal="center" vertical="top"/>
      <protection locked="0"/>
    </xf>
    <xf numFmtId="0" fontId="57" fillId="0" borderId="117" xfId="0" applyFont="1" applyBorder="1" applyAlignment="1" applyProtection="1">
      <alignment horizontal="center" vertical="center"/>
      <protection locked="0"/>
    </xf>
    <xf numFmtId="0" fontId="57" fillId="0" borderId="118" xfId="0" applyFont="1" applyBorder="1" applyAlignment="1" applyProtection="1">
      <alignment horizontal="center" vertical="center"/>
      <protection locked="0"/>
    </xf>
    <xf numFmtId="175" fontId="109" fillId="0" borderId="119" xfId="0" applyNumberFormat="1" applyFont="1" applyBorder="1" applyAlignment="1">
      <alignment horizontal="right" vertical="center" indent="1"/>
    </xf>
    <xf numFmtId="175" fontId="109" fillId="0" borderId="120" xfId="0" applyNumberFormat="1" applyFont="1" applyBorder="1" applyAlignment="1">
      <alignment horizontal="right" vertical="center" indent="1"/>
    </xf>
    <xf numFmtId="0" fontId="47" fillId="72" borderId="65" xfId="0" applyFont="1" applyFill="1" applyBorder="1" applyAlignment="1">
      <alignment horizontal="center" vertical="center" wrapText="1"/>
    </xf>
    <xf numFmtId="0" fontId="17" fillId="33" borderId="128" xfId="0" applyFont="1" applyFill="1" applyBorder="1"/>
    <xf numFmtId="0" fontId="114" fillId="33" borderId="0" xfId="0" applyFont="1" applyFill="1"/>
    <xf numFmtId="0" fontId="48" fillId="33" borderId="0" xfId="0" applyFont="1" applyFill="1" applyAlignment="1" applyProtection="1">
      <alignment vertical="center" wrapText="1"/>
      <protection locked="0"/>
    </xf>
    <xf numFmtId="0" fontId="66" fillId="33" borderId="0" xfId="0" applyFont="1" applyFill="1" applyAlignment="1" applyProtection="1">
      <alignment vertical="center"/>
      <protection locked="0"/>
    </xf>
    <xf numFmtId="0" fontId="66" fillId="33" borderId="0" xfId="0" applyFont="1" applyFill="1" applyAlignment="1" applyProtection="1">
      <alignment horizontal="center" vertical="center"/>
      <protection locked="0"/>
    </xf>
    <xf numFmtId="0" fontId="54" fillId="33" borderId="0" xfId="0" applyFont="1" applyFill="1" applyAlignment="1" applyProtection="1">
      <alignment horizontal="center" vertical="center" wrapText="1"/>
      <protection locked="0"/>
    </xf>
    <xf numFmtId="164" fontId="55" fillId="33" borderId="0" xfId="0" applyNumberFormat="1" applyFont="1" applyFill="1" applyAlignment="1" applyProtection="1">
      <alignment horizontal="center" vertical="center" wrapText="1"/>
      <protection locked="0"/>
    </xf>
    <xf numFmtId="9" fontId="55" fillId="33" borderId="0" xfId="0" applyNumberFormat="1" applyFont="1" applyFill="1" applyAlignment="1" applyProtection="1">
      <alignment horizontal="center" vertical="center" wrapText="1"/>
      <protection locked="0"/>
    </xf>
    <xf numFmtId="0" fontId="45" fillId="33" borderId="0" xfId="0" applyFont="1" applyFill="1" applyAlignment="1" applyProtection="1">
      <alignment horizontal="center" vertical="center" wrapText="1"/>
      <protection locked="0"/>
    </xf>
    <xf numFmtId="165" fontId="40" fillId="33" borderId="0" xfId="0" applyNumberFormat="1" applyFont="1" applyFill="1" applyAlignment="1" applyProtection="1">
      <alignment horizontal="right" vertical="center" indent="1"/>
      <protection locked="0"/>
    </xf>
    <xf numFmtId="165" fontId="99" fillId="33" borderId="0" xfId="0" applyNumberFormat="1" applyFont="1" applyFill="1" applyAlignment="1" applyProtection="1">
      <alignment horizontal="right" vertical="center" indent="1"/>
      <protection locked="0"/>
    </xf>
    <xf numFmtId="0" fontId="46" fillId="0" borderId="169" xfId="0" applyFont="1" applyBorder="1" applyAlignment="1">
      <alignment horizontal="left" vertical="top" wrapText="1"/>
    </xf>
    <xf numFmtId="0" fontId="58" fillId="0" borderId="170" xfId="0" applyFont="1" applyBorder="1" applyAlignment="1" applyProtection="1">
      <alignment horizontal="left" vertical="center" indent="3"/>
      <protection locked="0"/>
    </xf>
    <xf numFmtId="0" fontId="66" fillId="33" borderId="0" xfId="0" applyFont="1" applyFill="1" applyAlignment="1">
      <alignment horizontal="center" vertical="center"/>
    </xf>
    <xf numFmtId="0" fontId="54" fillId="33" borderId="0" xfId="0" applyFont="1" applyFill="1" applyAlignment="1">
      <alignment horizontal="center" vertical="center" wrapText="1"/>
    </xf>
    <xf numFmtId="0" fontId="45" fillId="33" borderId="0" xfId="0" applyFont="1" applyFill="1" applyAlignment="1">
      <alignment horizontal="center" vertical="center" wrapText="1"/>
    </xf>
    <xf numFmtId="164" fontId="55" fillId="33" borderId="0" xfId="0" quotePrefix="1" applyNumberFormat="1" applyFont="1" applyFill="1" applyAlignment="1">
      <alignment horizontal="center" vertical="center" wrapText="1"/>
    </xf>
    <xf numFmtId="165" fontId="116" fillId="33" borderId="0" xfId="0" applyNumberFormat="1" applyFont="1" applyFill="1" applyAlignment="1">
      <alignment horizontal="center" vertical="center"/>
    </xf>
    <xf numFmtId="165" fontId="117" fillId="33" borderId="0" xfId="0" applyNumberFormat="1" applyFont="1" applyFill="1" applyAlignment="1" applyProtection="1">
      <alignment horizontal="center" vertical="center"/>
      <protection locked="0"/>
    </xf>
    <xf numFmtId="165" fontId="118" fillId="33" borderId="0" xfId="0" applyNumberFormat="1" applyFont="1" applyFill="1" applyAlignment="1">
      <alignment horizontal="center" vertical="center"/>
    </xf>
    <xf numFmtId="165" fontId="119" fillId="33" borderId="0" xfId="0" applyNumberFormat="1" applyFont="1" applyFill="1" applyAlignment="1">
      <alignment horizontal="center" vertical="center"/>
    </xf>
    <xf numFmtId="165" fontId="40" fillId="33" borderId="0" xfId="0" applyNumberFormat="1" applyFont="1" applyFill="1" applyAlignment="1" applyProtection="1">
      <alignment horizontal="center" vertical="center"/>
      <protection locked="0"/>
    </xf>
    <xf numFmtId="165" fontId="120" fillId="33" borderId="0" xfId="0" applyNumberFormat="1" applyFont="1" applyFill="1" applyAlignment="1">
      <alignment horizontal="center" vertical="center"/>
    </xf>
    <xf numFmtId="0" fontId="121" fillId="33" borderId="0" xfId="0" applyFont="1" applyFill="1" applyAlignment="1" applyProtection="1">
      <alignment vertical="center" wrapText="1"/>
      <protection locked="0"/>
    </xf>
    <xf numFmtId="0" fontId="58" fillId="34" borderId="172" xfId="0" applyFont="1" applyFill="1" applyBorder="1" applyAlignment="1">
      <alignment wrapText="1"/>
    </xf>
    <xf numFmtId="0" fontId="58" fillId="34" borderId="172" xfId="0" applyFont="1" applyFill="1" applyBorder="1" applyAlignment="1">
      <alignment horizontal="center" vertical="center" wrapText="1"/>
    </xf>
    <xf numFmtId="0" fontId="45" fillId="34" borderId="172" xfId="0" applyFont="1" applyFill="1" applyBorder="1" applyAlignment="1">
      <alignment wrapText="1"/>
    </xf>
    <xf numFmtId="0" fontId="58" fillId="34" borderId="173" xfId="0" applyFont="1" applyFill="1" applyBorder="1" applyAlignment="1" applyProtection="1">
      <alignment wrapText="1"/>
      <protection locked="0"/>
    </xf>
    <xf numFmtId="3" fontId="57" fillId="36" borderId="174" xfId="0" applyNumberFormat="1" applyFont="1" applyFill="1" applyBorder="1" applyAlignment="1">
      <alignment horizontal="right" vertical="top" indent="2"/>
    </xf>
    <xf numFmtId="0" fontId="58" fillId="36" borderId="175" xfId="0" applyFont="1" applyFill="1" applyBorder="1" applyAlignment="1">
      <alignment vertical="top" wrapText="1"/>
    </xf>
    <xf numFmtId="0" fontId="60" fillId="36" borderId="175" xfId="0" applyFont="1" applyFill="1" applyBorder="1" applyAlignment="1">
      <alignment horizontal="left" vertical="top" wrapText="1"/>
    </xf>
    <xf numFmtId="0" fontId="60" fillId="36" borderId="175" xfId="0" applyFont="1" applyFill="1" applyBorder="1" applyAlignment="1">
      <alignment vertical="top" wrapText="1"/>
    </xf>
    <xf numFmtId="44" fontId="60" fillId="36" borderId="175" xfId="1" applyFont="1" applyFill="1" applyBorder="1" applyAlignment="1">
      <alignment vertical="top" wrapText="1"/>
    </xf>
    <xf numFmtId="3" fontId="57" fillId="36" borderId="175" xfId="0" applyNumberFormat="1" applyFont="1" applyFill="1" applyBorder="1" applyAlignment="1">
      <alignment horizontal="right" vertical="top"/>
    </xf>
    <xf numFmtId="44" fontId="57" fillId="36" borderId="175" xfId="1" applyFont="1" applyFill="1" applyBorder="1" applyAlignment="1">
      <alignment horizontal="center" vertical="top"/>
    </xf>
    <xf numFmtId="9" fontId="60" fillId="36" borderId="176" xfId="1361" applyFont="1" applyFill="1" applyBorder="1" applyAlignment="1">
      <alignment horizontal="right" vertical="top"/>
    </xf>
    <xf numFmtId="0" fontId="52" fillId="36" borderId="22" xfId="0" applyFont="1" applyFill="1" applyBorder="1"/>
    <xf numFmtId="0" fontId="110" fillId="33" borderId="0" xfId="0" applyFont="1" applyFill="1" applyAlignment="1">
      <alignment vertical="center"/>
    </xf>
    <xf numFmtId="0" fontId="101" fillId="34" borderId="103" xfId="0" applyFont="1" applyFill="1" applyBorder="1" applyAlignment="1">
      <alignment horizontal="center" vertical="center" wrapText="1"/>
    </xf>
    <xf numFmtId="0" fontId="107" fillId="36" borderId="105" xfId="0" applyFont="1" applyFill="1" applyBorder="1" applyAlignment="1">
      <alignment horizontal="left" vertical="top" wrapText="1" indent="1"/>
    </xf>
    <xf numFmtId="0" fontId="107" fillId="36" borderId="106" xfId="0" applyFont="1" applyFill="1" applyBorder="1" applyAlignment="1">
      <alignment horizontal="left" vertical="top" wrapText="1" indent="1"/>
    </xf>
    <xf numFmtId="0" fontId="107" fillId="36" borderId="106" xfId="0" applyFont="1" applyFill="1" applyBorder="1" applyAlignment="1">
      <alignment horizontal="center" vertical="top" wrapText="1"/>
    </xf>
    <xf numFmtId="0" fontId="107" fillId="36" borderId="107" xfId="0" applyFont="1" applyFill="1" applyBorder="1" applyAlignment="1">
      <alignment horizontal="right" vertical="top" wrapText="1" indent="4"/>
    </xf>
    <xf numFmtId="0" fontId="107" fillId="36" borderId="108" xfId="0" applyFont="1" applyFill="1" applyBorder="1" applyAlignment="1">
      <alignment horizontal="left" vertical="top" wrapText="1" indent="1"/>
    </xf>
    <xf numFmtId="0" fontId="107" fillId="36" borderId="109" xfId="0" applyFont="1" applyFill="1" applyBorder="1" applyAlignment="1">
      <alignment horizontal="left" vertical="top" wrapText="1" indent="1"/>
    </xf>
    <xf numFmtId="0" fontId="107" fillId="36" borderId="109" xfId="0" applyFont="1" applyFill="1" applyBorder="1" applyAlignment="1">
      <alignment horizontal="center" vertical="top" wrapText="1"/>
    </xf>
    <xf numFmtId="0" fontId="107" fillId="36" borderId="110" xfId="0" applyFont="1" applyFill="1" applyBorder="1" applyAlignment="1">
      <alignment horizontal="right" vertical="top" wrapText="1" indent="4"/>
    </xf>
    <xf numFmtId="0" fontId="107" fillId="36" borderId="111" xfId="0" applyFont="1" applyFill="1" applyBorder="1" applyAlignment="1">
      <alignment horizontal="left" vertical="top" wrapText="1" indent="1"/>
    </xf>
    <xf numFmtId="0" fontId="107" fillId="36" borderId="112" xfId="0" applyFont="1" applyFill="1" applyBorder="1" applyAlignment="1">
      <alignment horizontal="left" vertical="top" wrapText="1" indent="1"/>
    </xf>
    <xf numFmtId="0" fontId="107" fillId="36" borderId="112" xfId="0" applyFont="1" applyFill="1" applyBorder="1" applyAlignment="1">
      <alignment horizontal="center" vertical="top" wrapText="1"/>
    </xf>
    <xf numFmtId="0" fontId="107" fillId="36" borderId="113" xfId="0" applyFont="1" applyFill="1" applyBorder="1" applyAlignment="1">
      <alignment horizontal="right" vertical="top" wrapText="1" indent="4"/>
    </xf>
    <xf numFmtId="0" fontId="43" fillId="33" borderId="0" xfId="0" applyFont="1" applyFill="1" applyAlignment="1">
      <alignment vertical="center"/>
    </xf>
    <xf numFmtId="0" fontId="43" fillId="33" borderId="180" xfId="0" applyFont="1" applyFill="1" applyBorder="1"/>
    <xf numFmtId="0" fontId="43" fillId="33" borderId="181" xfId="0" applyFont="1" applyFill="1" applyBorder="1"/>
    <xf numFmtId="0" fontId="43" fillId="33" borderId="185" xfId="0" applyFont="1" applyFill="1" applyBorder="1"/>
    <xf numFmtId="0" fontId="43" fillId="33" borderId="186" xfId="0" applyFont="1" applyFill="1" applyBorder="1"/>
    <xf numFmtId="0" fontId="58" fillId="33" borderId="181" xfId="0" applyFont="1" applyFill="1" applyBorder="1" applyAlignment="1">
      <alignment wrapText="1"/>
    </xf>
    <xf numFmtId="0" fontId="97" fillId="33" borderId="183" xfId="0" applyFont="1" applyFill="1" applyBorder="1" applyAlignment="1">
      <alignment horizontal="left" indent="2"/>
    </xf>
    <xf numFmtId="0" fontId="58" fillId="33" borderId="0" xfId="0" applyFont="1" applyFill="1" applyAlignment="1">
      <alignment wrapText="1"/>
    </xf>
    <xf numFmtId="0" fontId="126" fillId="33" borderId="183" xfId="0" applyFont="1" applyFill="1" applyBorder="1" applyAlignment="1">
      <alignment horizontal="left" indent="3"/>
    </xf>
    <xf numFmtId="0" fontId="98" fillId="33" borderId="183" xfId="0" applyFont="1" applyFill="1" applyBorder="1" applyAlignment="1" applyProtection="1">
      <alignment horizontal="left" vertical="center" indent="3"/>
      <protection locked="0"/>
    </xf>
    <xf numFmtId="0" fontId="58" fillId="33" borderId="0" xfId="0" applyFont="1" applyFill="1" applyAlignment="1">
      <alignment vertical="center" wrapText="1"/>
    </xf>
    <xf numFmtId="0" fontId="58" fillId="33" borderId="186" xfId="0" applyFont="1" applyFill="1" applyBorder="1" applyAlignment="1">
      <alignment wrapText="1"/>
    </xf>
    <xf numFmtId="0" fontId="43" fillId="33" borderId="182" xfId="0" applyFont="1" applyFill="1" applyBorder="1"/>
    <xf numFmtId="0" fontId="43" fillId="33" borderId="184" xfId="0" applyFont="1" applyFill="1" applyBorder="1"/>
    <xf numFmtId="0" fontId="43" fillId="33" borderId="184" xfId="0" applyFont="1" applyFill="1" applyBorder="1" applyAlignment="1">
      <alignment vertical="center"/>
    </xf>
    <xf numFmtId="0" fontId="43" fillId="33" borderId="187" xfId="0" applyFont="1" applyFill="1" applyBorder="1"/>
    <xf numFmtId="0" fontId="97" fillId="33" borderId="0" xfId="0" applyFont="1" applyFill="1" applyProtection="1">
      <protection locked="0"/>
    </xf>
    <xf numFmtId="0" fontId="49" fillId="33" borderId="0" xfId="0" applyFont="1" applyFill="1" applyProtection="1">
      <protection locked="0"/>
    </xf>
    <xf numFmtId="0" fontId="58" fillId="0" borderId="0" xfId="0" applyFont="1" applyAlignment="1" applyProtection="1">
      <alignment horizontal="left" vertical="center"/>
      <protection locked="0"/>
    </xf>
    <xf numFmtId="0" fontId="43" fillId="33" borderId="0" xfId="0" applyFont="1" applyFill="1" applyAlignment="1" applyProtection="1">
      <alignment horizontal="center" vertical="center"/>
      <protection locked="0"/>
    </xf>
    <xf numFmtId="0" fontId="98" fillId="33" borderId="0" xfId="0" applyFont="1" applyFill="1" applyAlignment="1" applyProtection="1">
      <alignment vertical="center"/>
      <protection locked="0"/>
    </xf>
    <xf numFmtId="0" fontId="43" fillId="33" borderId="180" xfId="0" applyFont="1" applyFill="1" applyBorder="1" applyProtection="1">
      <protection locked="0"/>
    </xf>
    <xf numFmtId="0" fontId="43" fillId="33" borderId="181" xfId="0" applyFont="1" applyFill="1" applyBorder="1" applyProtection="1">
      <protection locked="0"/>
    </xf>
    <xf numFmtId="0" fontId="43" fillId="33" borderId="181" xfId="0" applyFont="1" applyFill="1" applyBorder="1" applyAlignment="1" applyProtection="1">
      <alignment horizontal="center"/>
      <protection locked="0"/>
    </xf>
    <xf numFmtId="0" fontId="43" fillId="33" borderId="182" xfId="0" applyFont="1" applyFill="1" applyBorder="1" applyProtection="1">
      <protection locked="0"/>
    </xf>
    <xf numFmtId="0" fontId="43" fillId="33" borderId="183" xfId="0" applyFont="1" applyFill="1" applyBorder="1" applyProtection="1">
      <protection locked="0"/>
    </xf>
    <xf numFmtId="0" fontId="43" fillId="33" borderId="184" xfId="0" applyFont="1" applyFill="1" applyBorder="1" applyProtection="1">
      <protection locked="0"/>
    </xf>
    <xf numFmtId="0" fontId="43" fillId="33" borderId="184" xfId="0" applyFont="1" applyFill="1" applyBorder="1" applyAlignment="1" applyProtection="1">
      <alignment vertical="center"/>
      <protection locked="0"/>
    </xf>
    <xf numFmtId="0" fontId="58" fillId="0" borderId="183" xfId="0" applyFont="1" applyBorder="1" applyAlignment="1" applyProtection="1">
      <alignment horizontal="left" vertical="center" indent="3"/>
      <protection locked="0"/>
    </xf>
    <xf numFmtId="0" fontId="43" fillId="33" borderId="185" xfId="0" applyFont="1" applyFill="1" applyBorder="1" applyProtection="1">
      <protection locked="0"/>
    </xf>
    <xf numFmtId="0" fontId="43" fillId="33" borderId="186" xfId="0" applyFont="1" applyFill="1" applyBorder="1" applyProtection="1">
      <protection locked="0"/>
    </xf>
    <xf numFmtId="0" fontId="43" fillId="33" borderId="186" xfId="0" applyFont="1" applyFill="1" applyBorder="1" applyAlignment="1" applyProtection="1">
      <alignment horizontal="center"/>
      <protection locked="0"/>
    </xf>
    <xf numFmtId="0" fontId="43" fillId="33" borderId="187" xfId="0" applyFont="1" applyFill="1" applyBorder="1" applyProtection="1">
      <protection locked="0"/>
    </xf>
    <xf numFmtId="0" fontId="133" fillId="72" borderId="145" xfId="0" applyFont="1" applyFill="1" applyBorder="1" applyAlignment="1">
      <alignment horizontal="center" vertical="center" wrapText="1"/>
    </xf>
    <xf numFmtId="0" fontId="133" fillId="34" borderId="146" xfId="0" applyFont="1" applyFill="1" applyBorder="1" applyAlignment="1">
      <alignment horizontal="center" vertical="center" wrapText="1"/>
    </xf>
    <xf numFmtId="0" fontId="133" fillId="34" borderId="147" xfId="0" applyFont="1" applyFill="1" applyBorder="1" applyAlignment="1">
      <alignment horizontal="center" vertical="center" wrapText="1"/>
    </xf>
    <xf numFmtId="0" fontId="133" fillId="36" borderId="148" xfId="0" applyFont="1" applyFill="1" applyBorder="1" applyAlignment="1">
      <alignment horizontal="center" vertical="center" wrapText="1"/>
    </xf>
    <xf numFmtId="0" fontId="133" fillId="36" borderId="149" xfId="0" applyFont="1" applyFill="1" applyBorder="1" applyAlignment="1">
      <alignment horizontal="center" vertical="center" wrapText="1"/>
    </xf>
    <xf numFmtId="0" fontId="133" fillId="34" borderId="150" xfId="0" applyFont="1" applyFill="1" applyBorder="1" applyAlignment="1">
      <alignment horizontal="center" vertical="center" wrapText="1"/>
    </xf>
    <xf numFmtId="0" fontId="133" fillId="34" borderId="151" xfId="0" applyFont="1" applyFill="1" applyBorder="1" applyAlignment="1">
      <alignment horizontal="center" vertical="center" wrapText="1"/>
    </xf>
    <xf numFmtId="0" fontId="133" fillId="34" borderId="152" xfId="0" applyFont="1" applyFill="1" applyBorder="1" applyAlignment="1">
      <alignment horizontal="center" vertical="center" wrapText="1"/>
    </xf>
    <xf numFmtId="0" fontId="133" fillId="34" borderId="153" xfId="0" applyFont="1" applyFill="1" applyBorder="1" applyAlignment="1">
      <alignment horizontal="center" vertical="center" wrapText="1"/>
    </xf>
    <xf numFmtId="0" fontId="133" fillId="34" borderId="154" xfId="0" applyFont="1" applyFill="1" applyBorder="1" applyAlignment="1">
      <alignment horizontal="center" vertical="center" wrapText="1"/>
    </xf>
    <xf numFmtId="0" fontId="133" fillId="34" borderId="155" xfId="0" applyFont="1" applyFill="1" applyBorder="1" applyAlignment="1">
      <alignment horizontal="center" vertical="center" wrapText="1"/>
    </xf>
    <xf numFmtId="0" fontId="62" fillId="34" borderId="60" xfId="0" applyFont="1" applyFill="1" applyBorder="1" applyAlignment="1">
      <alignment horizontal="left" vertical="center" wrapText="1" indent="1"/>
    </xf>
    <xf numFmtId="0" fontId="62" fillId="34" borderId="61" xfId="0" applyFont="1" applyFill="1" applyBorder="1" applyAlignment="1">
      <alignment horizontal="left" vertical="center" wrapText="1" indent="1"/>
    </xf>
    <xf numFmtId="0" fontId="62" fillId="34" borderId="62" xfId="0" applyFont="1" applyFill="1" applyBorder="1" applyAlignment="1">
      <alignment horizontal="left" vertical="center" wrapText="1" indent="1"/>
    </xf>
    <xf numFmtId="0" fontId="34" fillId="34" borderId="63" xfId="0" applyFont="1" applyFill="1" applyBorder="1" applyAlignment="1">
      <alignment horizontal="center" vertical="center"/>
    </xf>
    <xf numFmtId="0" fontId="34" fillId="34" borderId="0" xfId="0" applyFont="1" applyFill="1" applyAlignment="1">
      <alignment horizontal="center" vertical="center"/>
    </xf>
    <xf numFmtId="0" fontId="34" fillId="34" borderId="56" xfId="0" applyFont="1" applyFill="1" applyBorder="1" applyAlignment="1">
      <alignment horizontal="center" vertical="center"/>
    </xf>
    <xf numFmtId="0" fontId="35" fillId="34" borderId="63" xfId="0" applyFont="1" applyFill="1" applyBorder="1" applyAlignment="1">
      <alignment horizontal="left" vertical="center" wrapText="1" indent="1"/>
    </xf>
    <xf numFmtId="0" fontId="35" fillId="34" borderId="0" xfId="0" applyFont="1" applyFill="1" applyAlignment="1">
      <alignment horizontal="left" vertical="center" wrapText="1" indent="1"/>
    </xf>
    <xf numFmtId="0" fontId="35" fillId="34" borderId="56" xfId="0" applyFont="1" applyFill="1" applyBorder="1" applyAlignment="1">
      <alignment horizontal="left" vertical="center" wrapText="1" indent="1"/>
    </xf>
    <xf numFmtId="0" fontId="124" fillId="0" borderId="167" xfId="0" applyFont="1" applyBorder="1" applyAlignment="1">
      <alignment horizontal="left" vertical="center" wrapText="1"/>
    </xf>
    <xf numFmtId="0" fontId="66" fillId="33" borderId="0" xfId="0" applyFont="1" applyFill="1" applyAlignment="1">
      <alignment horizontal="center" vertical="center"/>
    </xf>
    <xf numFmtId="0" fontId="0" fillId="33" borderId="0" xfId="0" applyFill="1" applyAlignment="1">
      <alignment horizontal="center" wrapText="1"/>
    </xf>
    <xf numFmtId="0" fontId="112" fillId="37" borderId="140" xfId="0" applyFont="1" applyFill="1" applyBorder="1" applyAlignment="1">
      <alignment horizontal="center" vertical="center"/>
    </xf>
    <xf numFmtId="0" fontId="112" fillId="37" borderId="141" xfId="0" applyFont="1" applyFill="1" applyBorder="1" applyAlignment="1">
      <alignment horizontal="center" vertical="center"/>
    </xf>
    <xf numFmtId="0" fontId="112" fillId="37" borderId="142" xfId="0" applyFont="1" applyFill="1" applyBorder="1" applyAlignment="1">
      <alignment horizontal="center" vertical="center"/>
    </xf>
    <xf numFmtId="0" fontId="112" fillId="37" borderId="143" xfId="0" applyFont="1" applyFill="1" applyBorder="1" applyAlignment="1">
      <alignment horizontal="center" vertical="center"/>
    </xf>
    <xf numFmtId="0" fontId="112" fillId="37" borderId="144" xfId="0" applyFont="1" applyFill="1" applyBorder="1" applyAlignment="1">
      <alignment horizontal="center" vertical="center"/>
    </xf>
    <xf numFmtId="0" fontId="111" fillId="33" borderId="121" xfId="0" applyFont="1" applyFill="1" applyBorder="1" applyAlignment="1" applyProtection="1">
      <alignment horizontal="center" vertical="center" wrapText="1"/>
      <protection locked="0"/>
    </xf>
    <xf numFmtId="0" fontId="111" fillId="33" borderId="66" xfId="0" applyFont="1" applyFill="1" applyBorder="1" applyAlignment="1" applyProtection="1">
      <alignment horizontal="center" vertical="center" wrapText="1"/>
      <protection locked="0"/>
    </xf>
    <xf numFmtId="0" fontId="63" fillId="34" borderId="122" xfId="0" applyFont="1" applyFill="1" applyBorder="1" applyAlignment="1" applyProtection="1">
      <alignment horizontal="left" vertical="center" wrapText="1" indent="2"/>
      <protection locked="0"/>
    </xf>
    <xf numFmtId="0" fontId="63" fillId="34" borderId="123" xfId="0" applyFont="1" applyFill="1" applyBorder="1" applyAlignment="1" applyProtection="1">
      <alignment horizontal="left" vertical="center" wrapText="1" indent="2"/>
      <protection locked="0"/>
    </xf>
    <xf numFmtId="0" fontId="63" fillId="34" borderId="124" xfId="0" applyFont="1" applyFill="1" applyBorder="1" applyAlignment="1" applyProtection="1">
      <alignment horizontal="left" vertical="center" wrapText="1" indent="2"/>
      <protection locked="0"/>
    </xf>
    <xf numFmtId="0" fontId="112" fillId="37" borderId="125" xfId="0" applyFont="1" applyFill="1" applyBorder="1" applyAlignment="1">
      <alignment horizontal="center" vertical="center"/>
    </xf>
    <xf numFmtId="0" fontId="112" fillId="37" borderId="126" xfId="0" applyFont="1" applyFill="1" applyBorder="1" applyAlignment="1">
      <alignment horizontal="center" vertical="center"/>
    </xf>
    <xf numFmtId="0" fontId="112" fillId="37" borderId="127" xfId="0" applyFont="1" applyFill="1" applyBorder="1" applyAlignment="1">
      <alignment horizontal="center" vertical="center"/>
    </xf>
    <xf numFmtId="0" fontId="123" fillId="33" borderId="0" xfId="0" applyFont="1" applyFill="1" applyAlignment="1" applyProtection="1">
      <alignment horizontal="left" wrapText="1"/>
      <protection locked="0"/>
    </xf>
    <xf numFmtId="0" fontId="115" fillId="0" borderId="167" xfId="0" applyFont="1" applyBorder="1" applyAlignment="1">
      <alignment horizontal="left" vertical="center" wrapText="1"/>
    </xf>
    <xf numFmtId="0" fontId="115" fillId="0" borderId="168" xfId="0" applyFont="1" applyBorder="1" applyAlignment="1">
      <alignment horizontal="left" vertical="center" wrapText="1"/>
    </xf>
    <xf numFmtId="0" fontId="113" fillId="72" borderId="129" xfId="0" applyFont="1" applyFill="1" applyBorder="1" applyAlignment="1">
      <alignment horizontal="center" vertical="center"/>
    </xf>
    <xf numFmtId="0" fontId="113" fillId="72" borderId="130" xfId="0" applyFont="1" applyFill="1" applyBorder="1" applyAlignment="1">
      <alignment horizontal="center" vertical="center"/>
    </xf>
    <xf numFmtId="0" fontId="113" fillId="72" borderId="131" xfId="0" applyFont="1" applyFill="1" applyBorder="1" applyAlignment="1">
      <alignment horizontal="center" vertical="center"/>
    </xf>
    <xf numFmtId="0" fontId="104" fillId="33" borderId="133" xfId="0" applyFont="1" applyFill="1" applyBorder="1" applyAlignment="1">
      <alignment horizontal="center"/>
    </xf>
    <xf numFmtId="0" fontId="104" fillId="33" borderId="134" xfId="0" applyFont="1" applyFill="1" applyBorder="1" applyAlignment="1">
      <alignment horizontal="center"/>
    </xf>
    <xf numFmtId="0" fontId="104" fillId="33" borderId="135" xfId="0" applyFont="1" applyFill="1" applyBorder="1" applyAlignment="1">
      <alignment horizontal="center"/>
    </xf>
    <xf numFmtId="0" fontId="104" fillId="33" borderId="136" xfId="0" applyFont="1" applyFill="1" applyBorder="1" applyAlignment="1">
      <alignment horizontal="center"/>
    </xf>
    <xf numFmtId="0" fontId="104" fillId="33" borderId="137" xfId="0" applyFont="1" applyFill="1" applyBorder="1" applyAlignment="1">
      <alignment horizontal="center"/>
    </xf>
    <xf numFmtId="0" fontId="104" fillId="33" borderId="138" xfId="0" applyFont="1" applyFill="1" applyBorder="1" applyAlignment="1">
      <alignment horizontal="center"/>
    </xf>
    <xf numFmtId="0" fontId="104" fillId="33" borderId="139" xfId="0" applyFont="1" applyFill="1" applyBorder="1" applyAlignment="1">
      <alignment horizontal="center"/>
    </xf>
    <xf numFmtId="0" fontId="113" fillId="36" borderId="132" xfId="0" applyFont="1" applyFill="1" applyBorder="1" applyAlignment="1">
      <alignment horizontal="center" vertical="center"/>
    </xf>
    <xf numFmtId="0" fontId="113" fillId="36" borderId="131" xfId="0" applyFont="1" applyFill="1" applyBorder="1" applyAlignment="1">
      <alignment horizontal="center" vertical="center"/>
    </xf>
    <xf numFmtId="0" fontId="63" fillId="34" borderId="18" xfId="0" applyFont="1" applyFill="1" applyBorder="1" applyAlignment="1" applyProtection="1">
      <alignment horizontal="left" vertical="center" wrapText="1" indent="2"/>
      <protection locked="0"/>
    </xf>
    <xf numFmtId="0" fontId="56" fillId="33" borderId="17" xfId="0" applyFont="1" applyFill="1" applyBorder="1" applyAlignment="1" applyProtection="1">
      <alignment horizontal="center" vertical="center" wrapText="1"/>
      <protection locked="0"/>
    </xf>
    <xf numFmtId="0" fontId="56" fillId="33" borderId="18" xfId="0" applyFont="1" applyFill="1" applyBorder="1" applyAlignment="1" applyProtection="1">
      <alignment horizontal="center" vertical="center" wrapText="1"/>
      <protection locked="0"/>
    </xf>
    <xf numFmtId="0" fontId="49" fillId="34" borderId="49" xfId="0" applyFont="1" applyFill="1" applyBorder="1" applyAlignment="1" applyProtection="1">
      <alignment horizontal="left" vertical="center" indent="3"/>
      <protection locked="0"/>
    </xf>
    <xf numFmtId="0" fontId="49" fillId="34" borderId="54" xfId="0" applyFont="1" applyFill="1" applyBorder="1" applyAlignment="1" applyProtection="1">
      <alignment horizontal="left" vertical="center" indent="3"/>
      <protection locked="0"/>
    </xf>
    <xf numFmtId="0" fontId="49" fillId="34" borderId="48" xfId="0" applyFont="1" applyFill="1" applyBorder="1" applyAlignment="1" applyProtection="1">
      <alignment horizontal="left" vertical="center" indent="3"/>
      <protection locked="0"/>
    </xf>
    <xf numFmtId="0" fontId="49" fillId="34" borderId="33" xfId="0" applyFont="1" applyFill="1" applyBorder="1" applyAlignment="1" applyProtection="1">
      <alignment horizontal="left" vertical="center" indent="3"/>
      <protection locked="0"/>
    </xf>
    <xf numFmtId="0" fontId="43" fillId="0" borderId="28" xfId="0" applyFont="1" applyBorder="1" applyAlignment="1" applyProtection="1">
      <alignment horizontal="left" vertical="center" indent="1"/>
      <protection locked="0"/>
    </xf>
    <xf numFmtId="0" fontId="43" fillId="0" borderId="29" xfId="0" applyFont="1" applyBorder="1" applyAlignment="1" applyProtection="1">
      <alignment horizontal="left" vertical="center" indent="1"/>
      <protection locked="0"/>
    </xf>
    <xf numFmtId="0" fontId="64" fillId="37" borderId="27" xfId="0" applyFont="1" applyFill="1" applyBorder="1" applyAlignment="1" applyProtection="1">
      <alignment horizontal="center" vertical="center"/>
      <protection locked="0"/>
    </xf>
    <xf numFmtId="0" fontId="64" fillId="37" borderId="24" xfId="0" applyFont="1" applyFill="1" applyBorder="1" applyAlignment="1" applyProtection="1">
      <alignment horizontal="center" vertical="center"/>
      <protection locked="0"/>
    </xf>
    <xf numFmtId="0" fontId="64" fillId="37" borderId="84" xfId="0" applyFont="1" applyFill="1" applyBorder="1" applyAlignment="1" applyProtection="1">
      <alignment horizontal="center" vertical="center"/>
      <protection locked="0"/>
    </xf>
    <xf numFmtId="0" fontId="106" fillId="71" borderId="177" xfId="0" applyFont="1" applyFill="1" applyBorder="1" applyAlignment="1">
      <alignment horizontal="center" vertical="center" wrapText="1"/>
    </xf>
    <xf numFmtId="0" fontId="106" fillId="71" borderId="178" xfId="0" applyFont="1" applyFill="1" applyBorder="1" applyAlignment="1">
      <alignment horizontal="center" vertical="center" wrapText="1"/>
    </xf>
    <xf numFmtId="0" fontId="106" fillId="71" borderId="179" xfId="0" applyFont="1" applyFill="1" applyBorder="1" applyAlignment="1">
      <alignment horizontal="center" vertical="center" wrapText="1"/>
    </xf>
    <xf numFmtId="0" fontId="104" fillId="34" borderId="87" xfId="0" applyFont="1" applyFill="1" applyBorder="1" applyAlignment="1">
      <alignment horizontal="left" vertical="center" wrapText="1" indent="1"/>
    </xf>
    <xf numFmtId="0" fontId="104" fillId="34" borderId="20" xfId="0" applyFont="1" applyFill="1" applyBorder="1" applyAlignment="1">
      <alignment horizontal="left" vertical="center" wrapText="1" indent="1"/>
    </xf>
    <xf numFmtId="0" fontId="104" fillId="34" borderId="21" xfId="0" applyFont="1" applyFill="1" applyBorder="1" applyAlignment="1">
      <alignment horizontal="left" vertical="center" wrapText="1" indent="1"/>
    </xf>
    <xf numFmtId="0" fontId="33" fillId="37" borderId="88" xfId="0" applyFont="1" applyFill="1" applyBorder="1" applyAlignment="1">
      <alignment horizontal="center" vertical="center"/>
    </xf>
    <xf numFmtId="0" fontId="33" fillId="37" borderId="89" xfId="0" applyFont="1" applyFill="1" applyBorder="1" applyAlignment="1">
      <alignment horizontal="center" vertical="center"/>
    </xf>
    <xf numFmtId="0" fontId="33" fillId="37" borderId="90" xfId="0" applyFont="1" applyFill="1" applyBorder="1" applyAlignment="1">
      <alignment horizontal="center" vertical="center"/>
    </xf>
    <xf numFmtId="0" fontId="33" fillId="37" borderId="91" xfId="0" applyFont="1" applyFill="1" applyBorder="1" applyAlignment="1">
      <alignment horizontal="center" vertical="center"/>
    </xf>
    <xf numFmtId="0" fontId="40" fillId="0" borderId="93" xfId="0" applyFont="1" applyBorder="1" applyAlignment="1">
      <alignment horizontal="center"/>
    </xf>
    <xf numFmtId="0" fontId="40" fillId="0" borderId="94" xfId="0" applyFont="1" applyBorder="1" applyAlignment="1">
      <alignment horizontal="center"/>
    </xf>
    <xf numFmtId="0" fontId="40" fillId="0" borderId="95" xfId="0" applyFont="1" applyBorder="1" applyAlignment="1">
      <alignment horizontal="center"/>
    </xf>
    <xf numFmtId="0" fontId="41" fillId="0" borderId="97" xfId="0" applyFont="1" applyBorder="1" applyAlignment="1">
      <alignment horizontal="center" vertical="center"/>
    </xf>
    <xf numFmtId="0" fontId="41" fillId="0" borderId="98" xfId="0" applyFont="1" applyBorder="1" applyAlignment="1">
      <alignment horizontal="center" vertical="center"/>
    </xf>
    <xf numFmtId="0" fontId="41" fillId="0" borderId="99" xfId="0" applyFont="1" applyBorder="1" applyAlignment="1">
      <alignment horizontal="center" vertical="center"/>
    </xf>
    <xf numFmtId="0" fontId="33" fillId="74" borderId="114" xfId="0" applyFont="1" applyFill="1" applyBorder="1" applyAlignment="1">
      <alignment horizontal="center" vertical="center"/>
    </xf>
    <xf numFmtId="0" fontId="33" fillId="74" borderId="0" xfId="0" applyFont="1" applyFill="1" applyAlignment="1">
      <alignment horizontal="center" vertical="center"/>
    </xf>
    <xf numFmtId="0" fontId="33" fillId="74" borderId="171" xfId="0" applyFont="1" applyFill="1" applyBorder="1" applyAlignment="1">
      <alignment horizontal="center" vertical="center"/>
    </xf>
    <xf numFmtId="0" fontId="65" fillId="33" borderId="0" xfId="0" applyFont="1" applyFill="1" applyProtection="1">
      <protection locked="0"/>
    </xf>
    <xf numFmtId="0" fontId="65" fillId="33" borderId="47" xfId="0" applyFont="1" applyFill="1" applyBorder="1" applyProtection="1">
      <protection locked="0"/>
    </xf>
    <xf numFmtId="0" fontId="65" fillId="33" borderId="68" xfId="0" applyFont="1" applyFill="1" applyBorder="1" applyProtection="1">
      <protection locked="0"/>
    </xf>
    <xf numFmtId="0" fontId="135" fillId="33" borderId="67" xfId="0" applyFont="1" applyFill="1" applyBorder="1" applyAlignment="1" applyProtection="1">
      <alignment horizontal="left"/>
      <protection locked="0"/>
    </xf>
    <xf numFmtId="0" fontId="136" fillId="33" borderId="67" xfId="0" applyFont="1" applyFill="1" applyBorder="1" applyAlignment="1" applyProtection="1">
      <alignment vertical="top"/>
      <protection locked="0"/>
    </xf>
    <xf numFmtId="44" fontId="136" fillId="33" borderId="67" xfId="0" applyNumberFormat="1" applyFont="1" applyFill="1" applyBorder="1" applyAlignment="1" applyProtection="1">
      <alignment vertical="top"/>
      <protection locked="0"/>
    </xf>
    <xf numFmtId="0" fontId="136" fillId="33" borderId="0" xfId="0" applyFont="1" applyFill="1" applyAlignment="1" applyProtection="1">
      <alignment vertical="top"/>
      <protection locked="0"/>
    </xf>
    <xf numFmtId="0" fontId="137" fillId="33" borderId="69" xfId="0" applyFont="1" applyFill="1" applyBorder="1" applyProtection="1">
      <protection locked="0"/>
    </xf>
    <xf numFmtId="0" fontId="137" fillId="33" borderId="47" xfId="0" applyFont="1" applyFill="1" applyBorder="1" applyProtection="1">
      <protection locked="0"/>
    </xf>
    <xf numFmtId="0" fontId="135" fillId="33" borderId="0" xfId="0" applyFont="1" applyFill="1" applyAlignment="1" applyProtection="1">
      <alignment horizontal="left"/>
      <protection locked="0"/>
    </xf>
    <xf numFmtId="44" fontId="136" fillId="33" borderId="0" xfId="0" applyNumberFormat="1" applyFont="1" applyFill="1" applyAlignment="1" applyProtection="1">
      <alignment vertical="top"/>
      <protection locked="0"/>
    </xf>
    <xf numFmtId="0" fontId="137" fillId="33" borderId="0" xfId="0" applyFont="1" applyFill="1" applyProtection="1">
      <protection locked="0"/>
    </xf>
    <xf numFmtId="165" fontId="43" fillId="33" borderId="0" xfId="0" applyNumberFormat="1" applyFont="1" applyFill="1" applyAlignment="1" applyProtection="1">
      <alignment vertical="center"/>
      <protection locked="0"/>
    </xf>
    <xf numFmtId="165" fontId="134" fillId="0" borderId="156" xfId="1" applyNumberFormat="1" applyFont="1" applyFill="1" applyBorder="1" applyAlignment="1">
      <alignment horizontal="right" vertical="center"/>
    </xf>
    <xf numFmtId="44" fontId="134" fillId="0" borderId="157" xfId="1" applyFont="1" applyFill="1" applyBorder="1" applyAlignment="1">
      <alignment horizontal="right" vertical="center"/>
    </xf>
    <xf numFmtId="165" fontId="134" fillId="0" borderId="157" xfId="1" applyNumberFormat="1" applyFont="1" applyFill="1" applyBorder="1" applyAlignment="1">
      <alignment horizontal="right" vertical="center"/>
    </xf>
    <xf numFmtId="165" fontId="134" fillId="0" borderId="158" xfId="1" applyNumberFormat="1" applyFont="1" applyFill="1" applyBorder="1" applyAlignment="1">
      <alignment horizontal="right" vertical="center"/>
    </xf>
    <xf numFmtId="44" fontId="132" fillId="0" borderId="159" xfId="1" applyFont="1" applyFill="1" applyBorder="1" applyAlignment="1">
      <alignment vertical="center"/>
    </xf>
    <xf numFmtId="165" fontId="134" fillId="0" borderId="160" xfId="1" applyNumberFormat="1" applyFont="1" applyFill="1" applyBorder="1" applyAlignment="1">
      <alignment horizontal="right" vertical="center"/>
    </xf>
    <xf numFmtId="44" fontId="132" fillId="0" borderId="161" xfId="1" applyFont="1" applyFill="1" applyBorder="1" applyAlignment="1">
      <alignment vertical="center"/>
    </xf>
    <xf numFmtId="44" fontId="134" fillId="73" borderId="162" xfId="1" applyFont="1" applyFill="1" applyBorder="1" applyAlignment="1">
      <alignment horizontal="right" vertical="center"/>
    </xf>
    <xf numFmtId="44" fontId="134" fillId="73" borderId="163" xfId="1" applyFont="1" applyFill="1" applyBorder="1" applyAlignment="1">
      <alignment horizontal="right" vertical="center"/>
    </xf>
    <xf numFmtId="165" fontId="134" fillId="73" borderId="163" xfId="1" applyNumberFormat="1" applyFont="1" applyFill="1" applyBorder="1" applyAlignment="1">
      <alignment horizontal="right" vertical="center"/>
    </xf>
    <xf numFmtId="44" fontId="134" fillId="0" borderId="163" xfId="1" applyFont="1" applyFill="1" applyBorder="1" applyAlignment="1">
      <alignment horizontal="right" vertical="center"/>
    </xf>
    <xf numFmtId="165" fontId="131" fillId="34" borderId="164" xfId="0" applyNumberFormat="1" applyFont="1" applyFill="1" applyBorder="1" applyAlignment="1">
      <alignment horizontal="right" vertical="center"/>
    </xf>
    <xf numFmtId="9" fontId="134" fillId="0" borderId="165" xfId="1361" applyFont="1" applyFill="1" applyBorder="1" applyAlignment="1">
      <alignment horizontal="center" vertical="center"/>
    </xf>
    <xf numFmtId="165" fontId="131" fillId="34" borderId="166" xfId="0" applyNumberFormat="1" applyFont="1" applyFill="1" applyBorder="1" applyAlignment="1">
      <alignment horizontal="right" vertical="center"/>
    </xf>
  </cellXfs>
  <cellStyles count="1362">
    <cellStyle name="=C:\WINDOWS\SYSTEM32\COMMAND.COM" xfId="427"/>
    <cellStyle name="=C:\WINDOWS\SYSTEM32\COMMAND.COM 2" xfId="426"/>
    <cellStyle name="=C:\WINDOWS\SYSTEM32\COMMAND.COM 2 2" xfId="425"/>
    <cellStyle name="=C:\WINDOWS\SYSTEM32\COMMAND.COM 2 3" xfId="424"/>
    <cellStyle name="=C:\WINDOWS\SYSTEM32\COMMAND.COM 2 4" xfId="423"/>
    <cellStyle name="=C:\WINDOWS\SYSTEM32\COMMAND.COM 2 5" xfId="422"/>
    <cellStyle name="=C:\WINDOWS\SYSTEM32\COMMAND.COM 3" xfId="421"/>
    <cellStyle name="=C:\WINDOWS\SYSTEM32\COMMAND.COM 3 2" xfId="420"/>
    <cellStyle name="=C:\WINDOWS\SYSTEM32\COMMAND.COM 3 3" xfId="419"/>
    <cellStyle name="=C:\WINDOWS\SYSTEM32\COMMAND.COM 4" xfId="418"/>
    <cellStyle name="=C:\WINDOWS\SYSTEM32\COMMAND.COM 5" xfId="417"/>
    <cellStyle name="=C:\WINDOWS\SYSTEM32\COMMAND.COM 6" xfId="416"/>
    <cellStyle name="=C:\WINDOWS\SYSTEM32\COMMAND.COM 6 2" xfId="415"/>
    <cellStyle name="=C:\WINDOWS\SYSTEM32\COMMAND.COM 7" xfId="414"/>
    <cellStyle name="=C:\WINDOWS\SYSTEM32\COMMAND.COM 8" xfId="413"/>
    <cellStyle name="20% - Accent1" xfId="412"/>
    <cellStyle name="20% - Accent2" xfId="411"/>
    <cellStyle name="20% - Accent3" xfId="410"/>
    <cellStyle name="20% - Accent4" xfId="409"/>
    <cellStyle name="20% - Accent5" xfId="408"/>
    <cellStyle name="20% - Accent6" xfId="407"/>
    <cellStyle name="20% - Énfasis1" xfId="19" builtinId="30" customBuiltin="1"/>
    <cellStyle name="20% - Énfasis1 2" xfId="54"/>
    <cellStyle name="20% - Énfasis1 2 2" xfId="405"/>
    <cellStyle name="20% - Énfasis1 3" xfId="406"/>
    <cellStyle name="20% - Énfasis2" xfId="23" builtinId="34" customBuiltin="1"/>
    <cellStyle name="20% - Énfasis2 2" xfId="55"/>
    <cellStyle name="20% - Énfasis2 2 2" xfId="403"/>
    <cellStyle name="20% - Énfasis2 3" xfId="404"/>
    <cellStyle name="20% - Énfasis3" xfId="27" builtinId="38" customBuiltin="1"/>
    <cellStyle name="20% - Énfasis3 2" xfId="56"/>
    <cellStyle name="20% - Énfasis3 2 2" xfId="401"/>
    <cellStyle name="20% - Énfasis3 3" xfId="402"/>
    <cellStyle name="20% - Énfasis4" xfId="31" builtinId="42" customBuiltin="1"/>
    <cellStyle name="20% - Énfasis4 2" xfId="57"/>
    <cellStyle name="20% - Énfasis4 2 2" xfId="399"/>
    <cellStyle name="20% - Énfasis4 3" xfId="400"/>
    <cellStyle name="20% - Énfasis5" xfId="35" builtinId="46" customBuiltin="1"/>
    <cellStyle name="20% - Énfasis5 2" xfId="58"/>
    <cellStyle name="20% - Énfasis5 2 2" xfId="246"/>
    <cellStyle name="20% - Énfasis6" xfId="39" builtinId="50" customBuiltin="1"/>
    <cellStyle name="20% - Énfasis6 2" xfId="59"/>
    <cellStyle name="20% - Énfasis6 2 2" xfId="250"/>
    <cellStyle name="20% - Énfasis6 3" xfId="282"/>
    <cellStyle name="40% - Accent1" xfId="283"/>
    <cellStyle name="40% - Accent2" xfId="254"/>
    <cellStyle name="40% - Accent3" xfId="284"/>
    <cellStyle name="40% - Accent4" xfId="258"/>
    <cellStyle name="40% - Accent5" xfId="285"/>
    <cellStyle name="40% - Accent6" xfId="262"/>
    <cellStyle name="40% - Énfasis1" xfId="20" builtinId="31" customBuiltin="1"/>
    <cellStyle name="40% - Énfasis1 2" xfId="60"/>
    <cellStyle name="40% - Énfasis1 2 2" xfId="266"/>
    <cellStyle name="40% - Énfasis1 3" xfId="286"/>
    <cellStyle name="40% - Énfasis2" xfId="24" builtinId="35" customBuiltin="1"/>
    <cellStyle name="40% - Énfasis2 2" xfId="61"/>
    <cellStyle name="40% - Énfasis2 2 2" xfId="247"/>
    <cellStyle name="40% - Énfasis3" xfId="28" builtinId="39" customBuiltin="1"/>
    <cellStyle name="40% - Énfasis3 2" xfId="62"/>
    <cellStyle name="40% - Énfasis3 2 2" xfId="251"/>
    <cellStyle name="40% - Énfasis3 3" xfId="287"/>
    <cellStyle name="40% - Énfasis4" xfId="32" builtinId="43" customBuiltin="1"/>
    <cellStyle name="40% - Énfasis4 2" xfId="63"/>
    <cellStyle name="40% - Énfasis4 2 2" xfId="255"/>
    <cellStyle name="40% - Énfasis4 3" xfId="288"/>
    <cellStyle name="40% - Énfasis5" xfId="36" builtinId="47" customBuiltin="1"/>
    <cellStyle name="40% - Énfasis5 2" xfId="64"/>
    <cellStyle name="40% - Énfasis5 2 2" xfId="259"/>
    <cellStyle name="40% - Énfasis6" xfId="40" builtinId="51" customBuiltin="1"/>
    <cellStyle name="40% - Énfasis6 2" xfId="65"/>
    <cellStyle name="40% - Énfasis6 2 2" xfId="263"/>
    <cellStyle name="40% - Énfasis6 3" xfId="289"/>
    <cellStyle name="60% - Accent1" xfId="290"/>
    <cellStyle name="60% - Accent2" xfId="267"/>
    <cellStyle name="60% - Accent3" xfId="291"/>
    <cellStyle name="60% - Accent4" xfId="248"/>
    <cellStyle name="60% - Accent5" xfId="252"/>
    <cellStyle name="60% - Accent6" xfId="256"/>
    <cellStyle name="60% - Énfasis1" xfId="21" builtinId="32" customBuiltin="1"/>
    <cellStyle name="60% - Énfasis1 2" xfId="264"/>
    <cellStyle name="60% - Énfasis1 3" xfId="260"/>
    <cellStyle name="60% - Énfasis2" xfId="25" builtinId="36" customBuiltin="1"/>
    <cellStyle name="60% - Énfasis2 2" xfId="236"/>
    <cellStyle name="60% - Énfasis2 3" xfId="268"/>
    <cellStyle name="60% - Énfasis3" xfId="29" builtinId="40" customBuiltin="1"/>
    <cellStyle name="60% - Énfasis3 2" xfId="243"/>
    <cellStyle name="60% - Énfasis3 3" xfId="241"/>
    <cellStyle name="60% - Énfasis4" xfId="33" builtinId="44" customBuiltin="1"/>
    <cellStyle name="60% - Énfasis4 2" xfId="234"/>
    <cellStyle name="60% - Énfasis4 3" xfId="242"/>
    <cellStyle name="60% - Énfasis5" xfId="37" builtinId="48" customBuiltin="1"/>
    <cellStyle name="60% - Énfasis5 2" xfId="245"/>
    <cellStyle name="60% - Énfasis5 3" xfId="235"/>
    <cellStyle name="60% - Énfasis6" xfId="41" builtinId="52" customBuiltin="1"/>
    <cellStyle name="60% - Énfasis6 2" xfId="253"/>
    <cellStyle name="60% - Énfasis6 3" xfId="249"/>
    <cellStyle name="7" xfId="257"/>
    <cellStyle name="Accent1" xfId="261"/>
    <cellStyle name="Accent2" xfId="265"/>
    <cellStyle name="Accent3" xfId="239"/>
    <cellStyle name="Accent4" xfId="292"/>
    <cellStyle name="Accent5" xfId="271"/>
    <cellStyle name="Accent6" xfId="237"/>
    <cellStyle name="Bad" xfId="238"/>
    <cellStyle name="Buena 2" xfId="232"/>
    <cellStyle name="Bueno" xfId="6" builtinId="26" customBuiltin="1"/>
    <cellStyle name="Cabecera 1" xfId="296"/>
    <cellStyle name="Cabecera 1 2" xfId="389"/>
    <cellStyle name="Cabecera 2" xfId="390"/>
    <cellStyle name="Cabecera 2 2" xfId="391"/>
    <cellStyle name="Calculation" xfId="392"/>
    <cellStyle name="Cálculo" xfId="11" builtinId="22" customBuiltin="1"/>
    <cellStyle name="Cálculo 2" xfId="394"/>
    <cellStyle name="Cálculo 3" xfId="393"/>
    <cellStyle name="Celda de comprobación" xfId="13" builtinId="23" customBuiltin="1"/>
    <cellStyle name="Celda de comprobación 2" xfId="395"/>
    <cellStyle name="Celda vinculada" xfId="12" builtinId="24" customBuiltin="1"/>
    <cellStyle name="Celda vinculada 2" xfId="396"/>
    <cellStyle name="Encabezado 1" xfId="2" builtinId="16" customBuiltin="1"/>
    <cellStyle name="Encabezado 4" xfId="5" builtinId="19" customBuiltin="1"/>
    <cellStyle name="Encabezado 4 2" xfId="397"/>
    <cellStyle name="Énfasis1" xfId="18" builtinId="29" customBuiltin="1"/>
    <cellStyle name="Énfasis1 2" xfId="276"/>
    <cellStyle name="Énfasis1 3" xfId="269"/>
    <cellStyle name="Énfasis2" xfId="22" builtinId="33" customBuiltin="1"/>
    <cellStyle name="Énfasis2 2" xfId="277"/>
    <cellStyle name="Énfasis2 3" xfId="298"/>
    <cellStyle name="Énfasis3" xfId="26" builtinId="37" customBuiltin="1"/>
    <cellStyle name="Énfasis3 2" xfId="274"/>
    <cellStyle name="Énfasis3 3" xfId="297"/>
    <cellStyle name="Énfasis4" xfId="30" builtinId="41" customBuiltin="1"/>
    <cellStyle name="Énfasis4 2" xfId="299"/>
    <cellStyle name="Énfasis4 3" xfId="278"/>
    <cellStyle name="Énfasis5" xfId="34" builtinId="45" customBuiltin="1"/>
    <cellStyle name="Énfasis5 2" xfId="300"/>
    <cellStyle name="Énfasis5 3" xfId="275"/>
    <cellStyle name="Énfasis6" xfId="38" builtinId="49" customBuiltin="1"/>
    <cellStyle name="Énfasis6 2" xfId="301"/>
    <cellStyle name="Énfasis6 3" xfId="279"/>
    <cellStyle name="Entrada" xfId="9" builtinId="20" customBuiltin="1"/>
    <cellStyle name="Entrada 2" xfId="280"/>
    <cellStyle name="Euro" xfId="66"/>
    <cellStyle name="Euro 10" xfId="302"/>
    <cellStyle name="Euro 11" xfId="303"/>
    <cellStyle name="Euro 12" xfId="244"/>
    <cellStyle name="Euro 13" xfId="304"/>
    <cellStyle name="Euro 14" xfId="305"/>
    <cellStyle name="Euro 15" xfId="306"/>
    <cellStyle name="Euro 16" xfId="240"/>
    <cellStyle name="Euro 17" xfId="307"/>
    <cellStyle name="Euro 18" xfId="308"/>
    <cellStyle name="Euro 19" xfId="309"/>
    <cellStyle name="Euro 2" xfId="310"/>
    <cellStyle name="Euro 2 10" xfId="380"/>
    <cellStyle name="Euro 2 10 2" xfId="311"/>
    <cellStyle name="Euro 2 10 2 2" xfId="312"/>
    <cellStyle name="Euro 2 11" xfId="438"/>
    <cellStyle name="Euro 2 12" xfId="313"/>
    <cellStyle name="Euro 2 2" xfId="376"/>
    <cellStyle name="Euro 2 2 2" xfId="314"/>
    <cellStyle name="Euro 2 2 2 2" xfId="315"/>
    <cellStyle name="Euro 2 2 2 2 2" xfId="339"/>
    <cellStyle name="Euro 2 2 2 2 3" xfId="340"/>
    <cellStyle name="Euro 2 2 2 3" xfId="316"/>
    <cellStyle name="Euro 2 2 2 4" xfId="341"/>
    <cellStyle name="Euro 2 2 3" xfId="317"/>
    <cellStyle name="Euro 2 2 4" xfId="345"/>
    <cellStyle name="Euro 2 2 4 2" xfId="318"/>
    <cellStyle name="Euro 2 2 4 3" xfId="342"/>
    <cellStyle name="Euro 2 2 4 4" xfId="346"/>
    <cellStyle name="Euro 2 2 5" xfId="437"/>
    <cellStyle name="Euro 2 3" xfId="350"/>
    <cellStyle name="Euro 2 4" xfId="320"/>
    <cellStyle name="Euro 2 5" xfId="343"/>
    <cellStyle name="Euro 2 6" xfId="319"/>
    <cellStyle name="Euro 2 7" xfId="344"/>
    <cellStyle name="Euro 2 8" xfId="351"/>
    <cellStyle name="Euro 2 9" xfId="436"/>
    <cellStyle name="Euro 20" xfId="435"/>
    <cellStyle name="Euro 21" xfId="434"/>
    <cellStyle name="Euro 22" xfId="433"/>
    <cellStyle name="Euro 23" xfId="432"/>
    <cellStyle name="Euro 24" xfId="431"/>
    <cellStyle name="Euro 25" xfId="430"/>
    <cellStyle name="Euro 26" xfId="429"/>
    <cellStyle name="Euro 27" xfId="428"/>
    <cellStyle name="Euro 28" xfId="321"/>
    <cellStyle name="Euro 29" xfId="388"/>
    <cellStyle name="Euro 3" xfId="382"/>
    <cellStyle name="Euro 3 2" xfId="439"/>
    <cellStyle name="Euro 3 2 2" xfId="348"/>
    <cellStyle name="Euro 3 2 3" xfId="322"/>
    <cellStyle name="Euro 3 2 4" xfId="323"/>
    <cellStyle name="Euro 3 3" xfId="347"/>
    <cellStyle name="Euro 30" xfId="338"/>
    <cellStyle name="Euro 31" xfId="324"/>
    <cellStyle name="Euro 32" xfId="387"/>
    <cellStyle name="Euro 33" xfId="383"/>
    <cellStyle name="Euro 34" xfId="349"/>
    <cellStyle name="Euro 35" xfId="325"/>
    <cellStyle name="Euro 36" xfId="381"/>
    <cellStyle name="Euro 37" xfId="355"/>
    <cellStyle name="Euro 38" xfId="359"/>
    <cellStyle name="Euro 39" xfId="363"/>
    <cellStyle name="Euro 4" xfId="367"/>
    <cellStyle name="Euro 4 2" xfId="371"/>
    <cellStyle name="Euro 4 3" xfId="375"/>
    <cellStyle name="Euro 4 4" xfId="385"/>
    <cellStyle name="Euro 4 5" xfId="386"/>
    <cellStyle name="Euro 40" xfId="378"/>
    <cellStyle name="Euro 41" xfId="377"/>
    <cellStyle name="Euro 42" xfId="379"/>
    <cellStyle name="Euro 42 2" xfId="384"/>
    <cellStyle name="Euro 42 3" xfId="352"/>
    <cellStyle name="Euro 43" xfId="356"/>
    <cellStyle name="Euro 44" xfId="360"/>
    <cellStyle name="Euro 45" xfId="364"/>
    <cellStyle name="Euro 45 2" xfId="368"/>
    <cellStyle name="Euro 45 3" xfId="372"/>
    <cellStyle name="Euro 46" xfId="326"/>
    <cellStyle name="Euro 46 2" xfId="353"/>
    <cellStyle name="Euro 46 3" xfId="327"/>
    <cellStyle name="Euro 47" xfId="357"/>
    <cellStyle name="Euro 47 2" xfId="328"/>
    <cellStyle name="Euro 47 3" xfId="361"/>
    <cellStyle name="Euro 48" xfId="329"/>
    <cellStyle name="Euro 48 2" xfId="365"/>
    <cellStyle name="Euro 48 3" xfId="330"/>
    <cellStyle name="Euro 49" xfId="369"/>
    <cellStyle name="Euro 49 2" xfId="331"/>
    <cellStyle name="Euro 49 3" xfId="373"/>
    <cellStyle name="Euro 5" xfId="332"/>
    <cellStyle name="Euro 5 2" xfId="354"/>
    <cellStyle name="Euro 5 3" xfId="333"/>
    <cellStyle name="Euro 5 4" xfId="358"/>
    <cellStyle name="Euro 5 5" xfId="334"/>
    <cellStyle name="Euro 50" xfId="362"/>
    <cellStyle name="Euro 50 2" xfId="335"/>
    <cellStyle name="Euro 50 3" xfId="366"/>
    <cellStyle name="Euro 51" xfId="336"/>
    <cellStyle name="Euro 51 2" xfId="370"/>
    <cellStyle name="Euro 51 3" xfId="337"/>
    <cellStyle name="Euro 52" xfId="374"/>
    <cellStyle name="Euro 53" xfId="445"/>
    <cellStyle name="Euro 6" xfId="446"/>
    <cellStyle name="Euro 6 2" xfId="447"/>
    <cellStyle name="Euro 6 3" xfId="448"/>
    <cellStyle name="Euro 6 4" xfId="449"/>
    <cellStyle name="Euro 6 5" xfId="450"/>
    <cellStyle name="Euro 7" xfId="451"/>
    <cellStyle name="Euro 8" xfId="452"/>
    <cellStyle name="Euro 9" xfId="453"/>
    <cellStyle name="Explanatory Text" xfId="454"/>
    <cellStyle name="Fecha" xfId="455"/>
    <cellStyle name="Fecha 2" xfId="456"/>
    <cellStyle name="Fijo" xfId="457"/>
    <cellStyle name="Fijo 2" xfId="458"/>
    <cellStyle name="Heading 2" xfId="459"/>
    <cellStyle name="Heading 3" xfId="460"/>
    <cellStyle name="Hipervínculo 16" xfId="461"/>
    <cellStyle name="Incorrecto" xfId="7" builtinId="27" customBuiltin="1"/>
    <cellStyle name="Incorrecto 2" xfId="463"/>
    <cellStyle name="Incorrecto 3" xfId="462"/>
    <cellStyle name="Millares 2" xfId="464"/>
    <cellStyle name="Millares 2 2" xfId="465"/>
    <cellStyle name="Millares 2 3" xfId="466"/>
    <cellStyle name="Millares 91" xfId="467"/>
    <cellStyle name="Millares 92" xfId="468"/>
    <cellStyle name="Millares 93" xfId="469"/>
    <cellStyle name="Millares 93 2" xfId="470"/>
    <cellStyle name="Millares 93 3" xfId="471"/>
    <cellStyle name="Millares 94" xfId="472"/>
    <cellStyle name="Millares 94 2" xfId="473"/>
    <cellStyle name="Moneda" xfId="1" builtinId="4"/>
    <cellStyle name="Moneda 2" xfId="67"/>
    <cellStyle name="Moneda 2 2" xfId="229"/>
    <cellStyle name="Moneda 2 2 2" xfId="442"/>
    <cellStyle name="Moneda 2 3" xfId="293"/>
    <cellStyle name="Moneda 3" xfId="53"/>
    <cellStyle name="Moneda 3 2" xfId="228"/>
    <cellStyle name="Moneda 3 2 2" xfId="441"/>
    <cellStyle name="Moneda 3 3" xfId="281"/>
    <cellStyle name="Moneda 4" xfId="42"/>
    <cellStyle name="Moneda 4 2" xfId="227"/>
    <cellStyle name="Moneda 4 2 2" xfId="440"/>
    <cellStyle name="Moneda 4 3" xfId="273"/>
    <cellStyle name="Moneda 5" xfId="68"/>
    <cellStyle name="Moneda 5 2" xfId="230"/>
    <cellStyle name="Moneda 5 2 2" xfId="443"/>
    <cellStyle name="Moneda 5 3" xfId="294"/>
    <cellStyle name="Moneda 6" xfId="69"/>
    <cellStyle name="Moneda 6 2" xfId="231"/>
    <cellStyle name="Moneda 6 2 2" xfId="444"/>
    <cellStyle name="Moneda 6 3" xfId="295"/>
    <cellStyle name="Moneda 7" xfId="226"/>
    <cellStyle name="Moneda 7 2" xfId="272"/>
    <cellStyle name="Moneda 8" xfId="233"/>
    <cellStyle name="Monetario" xfId="474"/>
    <cellStyle name="Monetario 2" xfId="475"/>
    <cellStyle name="Monetario0" xfId="476"/>
    <cellStyle name="Monetario0 2" xfId="477"/>
    <cellStyle name="Neutral" xfId="8" builtinId="28" customBuiltin="1"/>
    <cellStyle name="Neutral 10" xfId="479"/>
    <cellStyle name="Neutral 10 2" xfId="480"/>
    <cellStyle name="Neutral 11" xfId="478"/>
    <cellStyle name="Neutral 2" xfId="481"/>
    <cellStyle name="Neutral 2 2" xfId="482"/>
    <cellStyle name="Neutral 2 3" xfId="483"/>
    <cellStyle name="Neutral 3" xfId="484"/>
    <cellStyle name="Neutral 3 2" xfId="485"/>
    <cellStyle name="Neutral 3 3" xfId="486"/>
    <cellStyle name="Neutral 3 4" xfId="487"/>
    <cellStyle name="Neutral 4" xfId="488"/>
    <cellStyle name="Neutral 4 2" xfId="489"/>
    <cellStyle name="Neutral 4 3" xfId="490"/>
    <cellStyle name="Neutral 4 4" xfId="491"/>
    <cellStyle name="Neutral 5" xfId="492"/>
    <cellStyle name="Neutral 5 2" xfId="493"/>
    <cellStyle name="Neutral 5 3" xfId="494"/>
    <cellStyle name="Neutral 5 4" xfId="495"/>
    <cellStyle name="Neutral 6" xfId="496"/>
    <cellStyle name="Neutral 6 2" xfId="497"/>
    <cellStyle name="Neutral 6 3" xfId="498"/>
    <cellStyle name="Neutral 6 4" xfId="499"/>
    <cellStyle name="Neutral 7" xfId="500"/>
    <cellStyle name="Neutral 7 2" xfId="501"/>
    <cellStyle name="Neutral 7 3" xfId="502"/>
    <cellStyle name="Neutral 7 4" xfId="503"/>
    <cellStyle name="Neutral 8" xfId="504"/>
    <cellStyle name="Neutral 8 2" xfId="505"/>
    <cellStyle name="Neutral 8 3" xfId="506"/>
    <cellStyle name="Neutral 8 4" xfId="507"/>
    <cellStyle name="Neutral 9" xfId="508"/>
    <cellStyle name="Neutral 9 2" xfId="509"/>
    <cellStyle name="Neutral 9 3" xfId="510"/>
    <cellStyle name="Neutral 9 4" xfId="511"/>
    <cellStyle name="No-definido" xfId="512"/>
    <cellStyle name="Normal" xfId="0" builtinId="0"/>
    <cellStyle name="Normal 10" xfId="70"/>
    <cellStyle name="Normal 100" xfId="513"/>
    <cellStyle name="Normal 100 2" xfId="514"/>
    <cellStyle name="Normal 100 3" xfId="515"/>
    <cellStyle name="Normal 11" xfId="217"/>
    <cellStyle name="Normal 12" xfId="218"/>
    <cellStyle name="Normal 12 10" xfId="516"/>
    <cellStyle name="Normal 12 11" xfId="517"/>
    <cellStyle name="Normal 12 12" xfId="518"/>
    <cellStyle name="Normal 12 13" xfId="519"/>
    <cellStyle name="Normal 12 14" xfId="520"/>
    <cellStyle name="Normal 12 15" xfId="521"/>
    <cellStyle name="Normal 12 16" xfId="522"/>
    <cellStyle name="Normal 12 17" xfId="523"/>
    <cellStyle name="Normal 12 18" xfId="524"/>
    <cellStyle name="Normal 12 19" xfId="525"/>
    <cellStyle name="Normal 12 2" xfId="526"/>
    <cellStyle name="Normal 12 20" xfId="527"/>
    <cellStyle name="Normal 12 21" xfId="528"/>
    <cellStyle name="Normal 12 22" xfId="529"/>
    <cellStyle name="Normal 12 23" xfId="530"/>
    <cellStyle name="Normal 12 24" xfId="531"/>
    <cellStyle name="Normal 12 25" xfId="532"/>
    <cellStyle name="Normal 12 26" xfId="533"/>
    <cellStyle name="Normal 12 27" xfId="534"/>
    <cellStyle name="Normal 12 28" xfId="535"/>
    <cellStyle name="Normal 12 29" xfId="536"/>
    <cellStyle name="Normal 12 3" xfId="537"/>
    <cellStyle name="Normal 12 30" xfId="538"/>
    <cellStyle name="Normal 12 31" xfId="539"/>
    <cellStyle name="Normal 12 32" xfId="540"/>
    <cellStyle name="Normal 12 33" xfId="541"/>
    <cellStyle name="Normal 12 34" xfId="542"/>
    <cellStyle name="Normal 12 35" xfId="543"/>
    <cellStyle name="Normal 12 36" xfId="544"/>
    <cellStyle name="Normal 12 37" xfId="545"/>
    <cellStyle name="Normal 12 38" xfId="546"/>
    <cellStyle name="Normal 12 39" xfId="547"/>
    <cellStyle name="Normal 12 4" xfId="548"/>
    <cellStyle name="Normal 12 40" xfId="549"/>
    <cellStyle name="Normal 12 5" xfId="550"/>
    <cellStyle name="Normal 12 6" xfId="551"/>
    <cellStyle name="Normal 12 7" xfId="552"/>
    <cellStyle name="Normal 12 8" xfId="553"/>
    <cellStyle name="Normal 12 9" xfId="554"/>
    <cellStyle name="Normal 13" xfId="219"/>
    <cellStyle name="Normal 13 10" xfId="555"/>
    <cellStyle name="Normal 13 11" xfId="556"/>
    <cellStyle name="Normal 13 12" xfId="557"/>
    <cellStyle name="Normal 13 13" xfId="558"/>
    <cellStyle name="Normal 13 14" xfId="559"/>
    <cellStyle name="Normal 13 15" xfId="560"/>
    <cellStyle name="Normal 13 16" xfId="561"/>
    <cellStyle name="Normal 13 17" xfId="562"/>
    <cellStyle name="Normal 13 18" xfId="563"/>
    <cellStyle name="Normal 13 19" xfId="564"/>
    <cellStyle name="Normal 13 2" xfId="565"/>
    <cellStyle name="Normal 13 20" xfId="566"/>
    <cellStyle name="Normal 13 21" xfId="567"/>
    <cellStyle name="Normal 13 22" xfId="568"/>
    <cellStyle name="Normal 13 23" xfId="569"/>
    <cellStyle name="Normal 13 24" xfId="570"/>
    <cellStyle name="Normal 13 25" xfId="571"/>
    <cellStyle name="Normal 13 26" xfId="572"/>
    <cellStyle name="Normal 13 27" xfId="573"/>
    <cellStyle name="Normal 13 28" xfId="574"/>
    <cellStyle name="Normal 13 29" xfId="575"/>
    <cellStyle name="Normal 13 3" xfId="576"/>
    <cellStyle name="Normal 13 30" xfId="577"/>
    <cellStyle name="Normal 13 31" xfId="578"/>
    <cellStyle name="Normal 13 32" xfId="579"/>
    <cellStyle name="Normal 13 33" xfId="580"/>
    <cellStyle name="Normal 13 34" xfId="581"/>
    <cellStyle name="Normal 13 35" xfId="582"/>
    <cellStyle name="Normal 13 36" xfId="583"/>
    <cellStyle name="Normal 13 37" xfId="584"/>
    <cellStyle name="Normal 13 38" xfId="585"/>
    <cellStyle name="Normal 13 39" xfId="586"/>
    <cellStyle name="Normal 13 4" xfId="587"/>
    <cellStyle name="Normal 13 40" xfId="588"/>
    <cellStyle name="Normal 13 5" xfId="589"/>
    <cellStyle name="Normal 13 6" xfId="590"/>
    <cellStyle name="Normal 13 7" xfId="591"/>
    <cellStyle name="Normal 13 8" xfId="592"/>
    <cellStyle name="Normal 13 9" xfId="593"/>
    <cellStyle name="Normal 14" xfId="220"/>
    <cellStyle name="Normal 14 10" xfId="594"/>
    <cellStyle name="Normal 14 11" xfId="595"/>
    <cellStyle name="Normal 14 12" xfId="596"/>
    <cellStyle name="Normal 14 13" xfId="597"/>
    <cellStyle name="Normal 14 14" xfId="598"/>
    <cellStyle name="Normal 14 15" xfId="599"/>
    <cellStyle name="Normal 14 16" xfId="600"/>
    <cellStyle name="Normal 14 17" xfId="601"/>
    <cellStyle name="Normal 14 18" xfId="602"/>
    <cellStyle name="Normal 14 19" xfId="603"/>
    <cellStyle name="Normal 14 2" xfId="604"/>
    <cellStyle name="Normal 14 20" xfId="605"/>
    <cellStyle name="Normal 14 21" xfId="606"/>
    <cellStyle name="Normal 14 22" xfId="607"/>
    <cellStyle name="Normal 14 23" xfId="608"/>
    <cellStyle name="Normal 14 24" xfId="609"/>
    <cellStyle name="Normal 14 25" xfId="610"/>
    <cellStyle name="Normal 14 26" xfId="611"/>
    <cellStyle name="Normal 14 27" xfId="612"/>
    <cellStyle name="Normal 14 28" xfId="613"/>
    <cellStyle name="Normal 14 29" xfId="614"/>
    <cellStyle name="Normal 14 3" xfId="615"/>
    <cellStyle name="Normal 14 30" xfId="616"/>
    <cellStyle name="Normal 14 31" xfId="617"/>
    <cellStyle name="Normal 14 32" xfId="618"/>
    <cellStyle name="Normal 14 33" xfId="619"/>
    <cellStyle name="Normal 14 34" xfId="620"/>
    <cellStyle name="Normal 14 35" xfId="621"/>
    <cellStyle name="Normal 14 36" xfId="622"/>
    <cellStyle name="Normal 14 37" xfId="623"/>
    <cellStyle name="Normal 14 38" xfId="624"/>
    <cellStyle name="Normal 14 39" xfId="625"/>
    <cellStyle name="Normal 14 4" xfId="626"/>
    <cellStyle name="Normal 14 40" xfId="627"/>
    <cellStyle name="Normal 14 5" xfId="628"/>
    <cellStyle name="Normal 14 6" xfId="629"/>
    <cellStyle name="Normal 14 7" xfId="630"/>
    <cellStyle name="Normal 14 8" xfId="631"/>
    <cellStyle name="Normal 14 9" xfId="632"/>
    <cellStyle name="Normal 15" xfId="221"/>
    <cellStyle name="Normal 16" xfId="222"/>
    <cellStyle name="Normal 16 10" xfId="633"/>
    <cellStyle name="Normal 16 11" xfId="634"/>
    <cellStyle name="Normal 16 12" xfId="635"/>
    <cellStyle name="Normal 16 13" xfId="636"/>
    <cellStyle name="Normal 16 14" xfId="637"/>
    <cellStyle name="Normal 16 15" xfId="638"/>
    <cellStyle name="Normal 16 16" xfId="639"/>
    <cellStyle name="Normal 16 17" xfId="640"/>
    <cellStyle name="Normal 16 18" xfId="641"/>
    <cellStyle name="Normal 16 19" xfId="642"/>
    <cellStyle name="Normal 16 2" xfId="643"/>
    <cellStyle name="Normal 16 20" xfId="644"/>
    <cellStyle name="Normal 16 21" xfId="645"/>
    <cellStyle name="Normal 16 22" xfId="646"/>
    <cellStyle name="Normal 16 23" xfId="647"/>
    <cellStyle name="Normal 16 24" xfId="648"/>
    <cellStyle name="Normal 16 25" xfId="649"/>
    <cellStyle name="Normal 16 26" xfId="650"/>
    <cellStyle name="Normal 16 27" xfId="651"/>
    <cellStyle name="Normal 16 28" xfId="652"/>
    <cellStyle name="Normal 16 29" xfId="653"/>
    <cellStyle name="Normal 16 3" xfId="654"/>
    <cellStyle name="Normal 16 30" xfId="655"/>
    <cellStyle name="Normal 16 31" xfId="656"/>
    <cellStyle name="Normal 16 32" xfId="657"/>
    <cellStyle name="Normal 16 33" xfId="658"/>
    <cellStyle name="Normal 16 34" xfId="659"/>
    <cellStyle name="Normal 16 35" xfId="660"/>
    <cellStyle name="Normal 16 36" xfId="661"/>
    <cellStyle name="Normal 16 37" xfId="662"/>
    <cellStyle name="Normal 16 38" xfId="663"/>
    <cellStyle name="Normal 16 39" xfId="664"/>
    <cellStyle name="Normal 16 4" xfId="665"/>
    <cellStyle name="Normal 16 40" xfId="666"/>
    <cellStyle name="Normal 16 5" xfId="667"/>
    <cellStyle name="Normal 16 6" xfId="668"/>
    <cellStyle name="Normal 16 7" xfId="669"/>
    <cellStyle name="Normal 16 8" xfId="670"/>
    <cellStyle name="Normal 16 9" xfId="671"/>
    <cellStyle name="Normal 17" xfId="223"/>
    <cellStyle name="Normal 17 10" xfId="672"/>
    <cellStyle name="Normal 17 11" xfId="673"/>
    <cellStyle name="Normal 17 12" xfId="674"/>
    <cellStyle name="Normal 17 13" xfId="675"/>
    <cellStyle name="Normal 17 14" xfId="676"/>
    <cellStyle name="Normal 17 15" xfId="677"/>
    <cellStyle name="Normal 17 16" xfId="678"/>
    <cellStyle name="Normal 17 17" xfId="679"/>
    <cellStyle name="Normal 17 18" xfId="680"/>
    <cellStyle name="Normal 17 19" xfId="681"/>
    <cellStyle name="Normal 17 2" xfId="682"/>
    <cellStyle name="Normal 17 20" xfId="683"/>
    <cellStyle name="Normal 17 21" xfId="684"/>
    <cellStyle name="Normal 17 22" xfId="685"/>
    <cellStyle name="Normal 17 23" xfId="686"/>
    <cellStyle name="Normal 17 24" xfId="687"/>
    <cellStyle name="Normal 17 25" xfId="688"/>
    <cellStyle name="Normal 17 26" xfId="689"/>
    <cellStyle name="Normal 17 27" xfId="690"/>
    <cellStyle name="Normal 17 28" xfId="691"/>
    <cellStyle name="Normal 17 29" xfId="692"/>
    <cellStyle name="Normal 17 3" xfId="693"/>
    <cellStyle name="Normal 17 30" xfId="694"/>
    <cellStyle name="Normal 17 31" xfId="695"/>
    <cellStyle name="Normal 17 32" xfId="696"/>
    <cellStyle name="Normal 17 33" xfId="697"/>
    <cellStyle name="Normal 17 34" xfId="698"/>
    <cellStyle name="Normal 17 35" xfId="699"/>
    <cellStyle name="Normal 17 36" xfId="700"/>
    <cellStyle name="Normal 17 37" xfId="701"/>
    <cellStyle name="Normal 17 38" xfId="702"/>
    <cellStyle name="Normal 17 39" xfId="703"/>
    <cellStyle name="Normal 17 4" xfId="704"/>
    <cellStyle name="Normal 17 40" xfId="705"/>
    <cellStyle name="Normal 17 5" xfId="706"/>
    <cellStyle name="Normal 17 6" xfId="707"/>
    <cellStyle name="Normal 17 7" xfId="708"/>
    <cellStyle name="Normal 17 8" xfId="709"/>
    <cellStyle name="Normal 17 9" xfId="710"/>
    <cellStyle name="Normal 18" xfId="224"/>
    <cellStyle name="Normal 18 10" xfId="711"/>
    <cellStyle name="Normal 18 11" xfId="712"/>
    <cellStyle name="Normal 18 12" xfId="713"/>
    <cellStyle name="Normal 18 13" xfId="714"/>
    <cellStyle name="Normal 18 14" xfId="715"/>
    <cellStyle name="Normal 18 15" xfId="716"/>
    <cellStyle name="Normal 18 16" xfId="717"/>
    <cellStyle name="Normal 18 17" xfId="718"/>
    <cellStyle name="Normal 18 18" xfId="719"/>
    <cellStyle name="Normal 18 19" xfId="720"/>
    <cellStyle name="Normal 18 2" xfId="721"/>
    <cellStyle name="Normal 18 20" xfId="722"/>
    <cellStyle name="Normal 18 21" xfId="723"/>
    <cellStyle name="Normal 18 22" xfId="724"/>
    <cellStyle name="Normal 18 23" xfId="725"/>
    <cellStyle name="Normal 18 24" xfId="726"/>
    <cellStyle name="Normal 18 25" xfId="727"/>
    <cellStyle name="Normal 18 26" xfId="728"/>
    <cellStyle name="Normal 18 27" xfId="729"/>
    <cellStyle name="Normal 18 28" xfId="730"/>
    <cellStyle name="Normal 18 29" xfId="731"/>
    <cellStyle name="Normal 18 3" xfId="732"/>
    <cellStyle name="Normal 18 30" xfId="733"/>
    <cellStyle name="Normal 18 31" xfId="734"/>
    <cellStyle name="Normal 18 32" xfId="735"/>
    <cellStyle name="Normal 18 33" xfId="736"/>
    <cellStyle name="Normal 18 34" xfId="737"/>
    <cellStyle name="Normal 18 35" xfId="738"/>
    <cellStyle name="Normal 18 36" xfId="739"/>
    <cellStyle name="Normal 18 37" xfId="740"/>
    <cellStyle name="Normal 18 38" xfId="741"/>
    <cellStyle name="Normal 18 39" xfId="742"/>
    <cellStyle name="Normal 18 4" xfId="743"/>
    <cellStyle name="Normal 18 40" xfId="744"/>
    <cellStyle name="Normal 18 5" xfId="745"/>
    <cellStyle name="Normal 18 6" xfId="746"/>
    <cellStyle name="Normal 18 7" xfId="747"/>
    <cellStyle name="Normal 18 8" xfId="748"/>
    <cellStyle name="Normal 18 9" xfId="749"/>
    <cellStyle name="Normal 19" xfId="225"/>
    <cellStyle name="Normal 19 10" xfId="750"/>
    <cellStyle name="Normal 19 11" xfId="751"/>
    <cellStyle name="Normal 19 12" xfId="752"/>
    <cellStyle name="Normal 19 13" xfId="753"/>
    <cellStyle name="Normal 19 14" xfId="754"/>
    <cellStyle name="Normal 19 15" xfId="755"/>
    <cellStyle name="Normal 19 16" xfId="756"/>
    <cellStyle name="Normal 19 17" xfId="757"/>
    <cellStyle name="Normal 19 18" xfId="758"/>
    <cellStyle name="Normal 19 19" xfId="759"/>
    <cellStyle name="Normal 19 2" xfId="760"/>
    <cellStyle name="Normal 19 20" xfId="761"/>
    <cellStyle name="Normal 19 21" xfId="762"/>
    <cellStyle name="Normal 19 22" xfId="763"/>
    <cellStyle name="Normal 19 23" xfId="764"/>
    <cellStyle name="Normal 19 24" xfId="765"/>
    <cellStyle name="Normal 19 25" xfId="766"/>
    <cellStyle name="Normal 19 26" xfId="767"/>
    <cellStyle name="Normal 19 27" xfId="768"/>
    <cellStyle name="Normal 19 28" xfId="769"/>
    <cellStyle name="Normal 19 29" xfId="770"/>
    <cellStyle name="Normal 19 3" xfId="771"/>
    <cellStyle name="Normal 19 30" xfId="772"/>
    <cellStyle name="Normal 19 31" xfId="773"/>
    <cellStyle name="Normal 19 32" xfId="774"/>
    <cellStyle name="Normal 19 33" xfId="775"/>
    <cellStyle name="Normal 19 34" xfId="776"/>
    <cellStyle name="Normal 19 35" xfId="777"/>
    <cellStyle name="Normal 19 36" xfId="778"/>
    <cellStyle name="Normal 19 37" xfId="779"/>
    <cellStyle name="Normal 19 38" xfId="780"/>
    <cellStyle name="Normal 19 39" xfId="781"/>
    <cellStyle name="Normal 19 4" xfId="782"/>
    <cellStyle name="Normal 19 40" xfId="783"/>
    <cellStyle name="Normal 19 5" xfId="784"/>
    <cellStyle name="Normal 19 6" xfId="785"/>
    <cellStyle name="Normal 19 7" xfId="786"/>
    <cellStyle name="Normal 19 8" xfId="787"/>
    <cellStyle name="Normal 19 9" xfId="788"/>
    <cellStyle name="Normal 2" xfId="44"/>
    <cellStyle name="Normal 2 10" xfId="789"/>
    <cellStyle name="Normal 2 11" xfId="790"/>
    <cellStyle name="Normal 2 12" xfId="791"/>
    <cellStyle name="Normal 2 13" xfId="792"/>
    <cellStyle name="Normal 2 14" xfId="793"/>
    <cellStyle name="Normal 2 15" xfId="794"/>
    <cellStyle name="Normal 2 16" xfId="795"/>
    <cellStyle name="Normal 2 17" xfId="796"/>
    <cellStyle name="Normal 2 18" xfId="797"/>
    <cellStyle name="Normal 2 19" xfId="798"/>
    <cellStyle name="Normal 2 2" xfId="47"/>
    <cellStyle name="Normal 2 2 10" xfId="800"/>
    <cellStyle name="Normal 2 2 11" xfId="801"/>
    <cellStyle name="Normal 2 2 12" xfId="802"/>
    <cellStyle name="Normal 2 2 13" xfId="803"/>
    <cellStyle name="Normal 2 2 14" xfId="804"/>
    <cellStyle name="Normal 2 2 15" xfId="805"/>
    <cellStyle name="Normal 2 2 16" xfId="806"/>
    <cellStyle name="Normal 2 2 17" xfId="807"/>
    <cellStyle name="Normal 2 2 18" xfId="808"/>
    <cellStyle name="Normal 2 2 19" xfId="809"/>
    <cellStyle name="Normal 2 2 2" xfId="72"/>
    <cellStyle name="Normal 2 2 2 2" xfId="810"/>
    <cellStyle name="Normal 2 2 2 2 2" xfId="811"/>
    <cellStyle name="Normal 2 2 2 2 2 2" xfId="812"/>
    <cellStyle name="Normal 2 2 2 2 2 2 2" xfId="813"/>
    <cellStyle name="Normal 2 2 2 2 2 2 3" xfId="814"/>
    <cellStyle name="Normal 2 2 2 2 2 3" xfId="815"/>
    <cellStyle name="Normal 2 2 2 2 2 4" xfId="816"/>
    <cellStyle name="Normal 2 2 2 2 3" xfId="817"/>
    <cellStyle name="Normal 2 2 2 2 4" xfId="818"/>
    <cellStyle name="Normal 2 2 2 2 4 2" xfId="819"/>
    <cellStyle name="Normal 2 2 2 2 4 3" xfId="820"/>
    <cellStyle name="Normal 2 2 2 2 5" xfId="821"/>
    <cellStyle name="Normal 2 2 2 3" xfId="822"/>
    <cellStyle name="Normal 2 2 2 4" xfId="823"/>
    <cellStyle name="Normal 2 2 2 4 2" xfId="824"/>
    <cellStyle name="Normal 2 2 2 4 3" xfId="825"/>
    <cellStyle name="Normal 2 2 2 5" xfId="826"/>
    <cellStyle name="Normal 2 2 20" xfId="827"/>
    <cellStyle name="Normal 2 2 21" xfId="828"/>
    <cellStyle name="Normal 2 2 22" xfId="829"/>
    <cellStyle name="Normal 2 2 23" xfId="830"/>
    <cellStyle name="Normal 2 2 24" xfId="831"/>
    <cellStyle name="Normal 2 2 25" xfId="832"/>
    <cellStyle name="Normal 2 2 26" xfId="833"/>
    <cellStyle name="Normal 2 2 27" xfId="834"/>
    <cellStyle name="Normal 2 2 28" xfId="835"/>
    <cellStyle name="Normal 2 2 29" xfId="836"/>
    <cellStyle name="Normal 2 2 3" xfId="837"/>
    <cellStyle name="Normal 2 2 30" xfId="838"/>
    <cellStyle name="Normal 2 2 31" xfId="839"/>
    <cellStyle name="Normal 2 2 32" xfId="840"/>
    <cellStyle name="Normal 2 2 33" xfId="841"/>
    <cellStyle name="Normal 2 2 34" xfId="842"/>
    <cellStyle name="Normal 2 2 35" xfId="843"/>
    <cellStyle name="Normal 2 2 36" xfId="844"/>
    <cellStyle name="Normal 2 2 37" xfId="845"/>
    <cellStyle name="Normal 2 2 38" xfId="846"/>
    <cellStyle name="Normal 2 2 39" xfId="847"/>
    <cellStyle name="Normal 2 2 4" xfId="848"/>
    <cellStyle name="Normal 2 2 40" xfId="849"/>
    <cellStyle name="Normal 2 2 41" xfId="850"/>
    <cellStyle name="Normal 2 2 42" xfId="851"/>
    <cellStyle name="Normal 2 2 43" xfId="852"/>
    <cellStyle name="Normal 2 2 44" xfId="853"/>
    <cellStyle name="Normal 2 2 45" xfId="854"/>
    <cellStyle name="Normal 2 2 46" xfId="855"/>
    <cellStyle name="Normal 2 2 47" xfId="856"/>
    <cellStyle name="Normal 2 2 48" xfId="857"/>
    <cellStyle name="Normal 2 2 48 2" xfId="858"/>
    <cellStyle name="Normal 2 2 48 3" xfId="859"/>
    <cellStyle name="Normal 2 2 49" xfId="860"/>
    <cellStyle name="Normal 2 2 5" xfId="861"/>
    <cellStyle name="Normal 2 2 50" xfId="799"/>
    <cellStyle name="Normal 2 2 6" xfId="862"/>
    <cellStyle name="Normal 2 2 7" xfId="863"/>
    <cellStyle name="Normal 2 2 8" xfId="864"/>
    <cellStyle name="Normal 2 2 9" xfId="865"/>
    <cellStyle name="Normal 2 20" xfId="866"/>
    <cellStyle name="Normal 2 21" xfId="867"/>
    <cellStyle name="Normal 2 22" xfId="868"/>
    <cellStyle name="Normal 2 23" xfId="869"/>
    <cellStyle name="Normal 2 24" xfId="870"/>
    <cellStyle name="Normal 2 25" xfId="871"/>
    <cellStyle name="Normal 2 26" xfId="872"/>
    <cellStyle name="Normal 2 27" xfId="873"/>
    <cellStyle name="Normal 2 28" xfId="874"/>
    <cellStyle name="Normal 2 29" xfId="875"/>
    <cellStyle name="Normal 2 3" xfId="48"/>
    <cellStyle name="Normal 2 3 2" xfId="71"/>
    <cellStyle name="Normal 2 3 2 2" xfId="877"/>
    <cellStyle name="Normal 2 3 2 3" xfId="878"/>
    <cellStyle name="Normal 2 3 3" xfId="879"/>
    <cellStyle name="Normal 2 3 4" xfId="880"/>
    <cellStyle name="Normal 2 3 5" xfId="876"/>
    <cellStyle name="Normal 2 30" xfId="881"/>
    <cellStyle name="Normal 2 31" xfId="882"/>
    <cellStyle name="Normal 2 32" xfId="883"/>
    <cellStyle name="Normal 2 33" xfId="884"/>
    <cellStyle name="Normal 2 34" xfId="885"/>
    <cellStyle name="Normal 2 35" xfId="886"/>
    <cellStyle name="Normal 2 36" xfId="887"/>
    <cellStyle name="Normal 2 37" xfId="888"/>
    <cellStyle name="Normal 2 38" xfId="889"/>
    <cellStyle name="Normal 2 39" xfId="890"/>
    <cellStyle name="normal 2 4" xfId="891"/>
    <cellStyle name="normal 2 4 2" xfId="892"/>
    <cellStyle name="Normal 2 40" xfId="893"/>
    <cellStyle name="Normal 2 41" xfId="894"/>
    <cellStyle name="Normal 2 42" xfId="895"/>
    <cellStyle name="Normal 2 43" xfId="896"/>
    <cellStyle name="Normal 2 44" xfId="897"/>
    <cellStyle name="Normal 2 45" xfId="898"/>
    <cellStyle name="Normal 2 46" xfId="899"/>
    <cellStyle name="Normal 2 47" xfId="900"/>
    <cellStyle name="Normal 2 48" xfId="901"/>
    <cellStyle name="normal 2 5" xfId="902"/>
    <cellStyle name="normal 2 5 2" xfId="903"/>
    <cellStyle name="normal 2 6" xfId="904"/>
    <cellStyle name="normal 2 6 2" xfId="905"/>
    <cellStyle name="normal 2 7" xfId="906"/>
    <cellStyle name="normal 2 7 2" xfId="907"/>
    <cellStyle name="normal 2 8" xfId="908"/>
    <cellStyle name="normal 2 8 2" xfId="909"/>
    <cellStyle name="Normal 2 9" xfId="910"/>
    <cellStyle name="Normal 2 9 2" xfId="911"/>
    <cellStyle name="Normal 20" xfId="270"/>
    <cellStyle name="Normal 20 2" xfId="398"/>
    <cellStyle name="Normal 21 10" xfId="912"/>
    <cellStyle name="Normal 21 11" xfId="913"/>
    <cellStyle name="Normal 21 12" xfId="914"/>
    <cellStyle name="Normal 21 13" xfId="915"/>
    <cellStyle name="Normal 21 14" xfId="916"/>
    <cellStyle name="Normal 21 15" xfId="917"/>
    <cellStyle name="Normal 21 16" xfId="918"/>
    <cellStyle name="Normal 21 17" xfId="919"/>
    <cellStyle name="Normal 21 18" xfId="920"/>
    <cellStyle name="Normal 21 19" xfId="921"/>
    <cellStyle name="Normal 21 2" xfId="922"/>
    <cellStyle name="Normal 21 20" xfId="923"/>
    <cellStyle name="Normal 21 21" xfId="924"/>
    <cellStyle name="Normal 21 22" xfId="925"/>
    <cellStyle name="Normal 21 23" xfId="926"/>
    <cellStyle name="Normal 21 24" xfId="927"/>
    <cellStyle name="Normal 21 25" xfId="928"/>
    <cellStyle name="Normal 21 26" xfId="929"/>
    <cellStyle name="Normal 21 27" xfId="930"/>
    <cellStyle name="Normal 21 28" xfId="931"/>
    <cellStyle name="Normal 21 29" xfId="932"/>
    <cellStyle name="Normal 21 3" xfId="933"/>
    <cellStyle name="Normal 21 30" xfId="934"/>
    <cellStyle name="Normal 21 31" xfId="935"/>
    <cellStyle name="Normal 21 32" xfId="936"/>
    <cellStyle name="Normal 21 33" xfId="937"/>
    <cellStyle name="Normal 21 34" xfId="938"/>
    <cellStyle name="Normal 21 35" xfId="939"/>
    <cellStyle name="Normal 21 36" xfId="940"/>
    <cellStyle name="Normal 21 37" xfId="941"/>
    <cellStyle name="Normal 21 38" xfId="942"/>
    <cellStyle name="Normal 21 39" xfId="943"/>
    <cellStyle name="Normal 21 4" xfId="944"/>
    <cellStyle name="Normal 21 40" xfId="945"/>
    <cellStyle name="Normal 21 5" xfId="946"/>
    <cellStyle name="Normal 21 6" xfId="947"/>
    <cellStyle name="Normal 21 7" xfId="948"/>
    <cellStyle name="Normal 21 8" xfId="949"/>
    <cellStyle name="Normal 21 9" xfId="950"/>
    <cellStyle name="Normal 22 10" xfId="951"/>
    <cellStyle name="Normal 22 11" xfId="952"/>
    <cellStyle name="Normal 22 12" xfId="953"/>
    <cellStyle name="Normal 22 13" xfId="954"/>
    <cellStyle name="Normal 22 14" xfId="955"/>
    <cellStyle name="Normal 22 15" xfId="956"/>
    <cellStyle name="Normal 22 16" xfId="957"/>
    <cellStyle name="Normal 22 17" xfId="958"/>
    <cellStyle name="Normal 22 18" xfId="959"/>
    <cellStyle name="Normal 22 19" xfId="960"/>
    <cellStyle name="Normal 22 2" xfId="961"/>
    <cellStyle name="Normal 22 20" xfId="962"/>
    <cellStyle name="Normal 22 21" xfId="963"/>
    <cellStyle name="Normal 22 22" xfId="964"/>
    <cellStyle name="Normal 22 23" xfId="965"/>
    <cellStyle name="Normal 22 24" xfId="966"/>
    <cellStyle name="Normal 22 25" xfId="967"/>
    <cellStyle name="Normal 22 26" xfId="968"/>
    <cellStyle name="Normal 22 27" xfId="969"/>
    <cellStyle name="Normal 22 28" xfId="970"/>
    <cellStyle name="Normal 22 29" xfId="971"/>
    <cellStyle name="Normal 22 3" xfId="972"/>
    <cellStyle name="Normal 22 30" xfId="973"/>
    <cellStyle name="Normal 22 31" xfId="974"/>
    <cellStyle name="Normal 22 32" xfId="975"/>
    <cellStyle name="Normal 22 33" xfId="976"/>
    <cellStyle name="Normal 22 34" xfId="977"/>
    <cellStyle name="Normal 22 35" xfId="978"/>
    <cellStyle name="Normal 22 36" xfId="979"/>
    <cellStyle name="Normal 22 37" xfId="980"/>
    <cellStyle name="Normal 22 38" xfId="981"/>
    <cellStyle name="Normal 22 39" xfId="982"/>
    <cellStyle name="Normal 22 4" xfId="983"/>
    <cellStyle name="Normal 22 40" xfId="984"/>
    <cellStyle name="Normal 22 5" xfId="985"/>
    <cellStyle name="Normal 22 6" xfId="986"/>
    <cellStyle name="Normal 22 7" xfId="987"/>
    <cellStyle name="Normal 22 8" xfId="988"/>
    <cellStyle name="Normal 22 9" xfId="989"/>
    <cellStyle name="Normal 24 2" xfId="990"/>
    <cellStyle name="Normal 25 2" xfId="991"/>
    <cellStyle name="Normal 26 2" xfId="992"/>
    <cellStyle name="Normal 27 2" xfId="993"/>
    <cellStyle name="Normal 28 2" xfId="994"/>
    <cellStyle name="Normal 29 2" xfId="995"/>
    <cellStyle name="Normal 3" xfId="45"/>
    <cellStyle name="Normal 3 2" xfId="49"/>
    <cellStyle name="Normal 3 2 2" xfId="73"/>
    <cellStyle name="Normal 3 3" xfId="996"/>
    <cellStyle name="Normal 3 4" xfId="997"/>
    <cellStyle name="Normal 3 5" xfId="998"/>
    <cellStyle name="Normal 3 6" xfId="999"/>
    <cellStyle name="Normal 3 7" xfId="1000"/>
    <cellStyle name="Normal 3 8" xfId="1001"/>
    <cellStyle name="Normal 3 9" xfId="1002"/>
    <cellStyle name="Normal 30 2" xfId="1003"/>
    <cellStyle name="Normal 31 2" xfId="1004"/>
    <cellStyle name="Normal 32 2" xfId="1005"/>
    <cellStyle name="Normal 33 2" xfId="1006"/>
    <cellStyle name="Normal 34 2" xfId="1007"/>
    <cellStyle name="Normal 35 2" xfId="1008"/>
    <cellStyle name="Normal 36 2" xfId="1009"/>
    <cellStyle name="Normal 37 2" xfId="1010"/>
    <cellStyle name="Normal 38 2" xfId="1011"/>
    <cellStyle name="Normal 39 2" xfId="1012"/>
    <cellStyle name="Normal 4" xfId="46"/>
    <cellStyle name="Normal 4 10" xfId="1013"/>
    <cellStyle name="Normal 4 11" xfId="1014"/>
    <cellStyle name="Normal 4 12" xfId="1015"/>
    <cellStyle name="Normal 4 13" xfId="1016"/>
    <cellStyle name="Normal 4 14" xfId="1017"/>
    <cellStyle name="Normal 4 15" xfId="1018"/>
    <cellStyle name="Normal 4 16" xfId="1019"/>
    <cellStyle name="Normal 4 17" xfId="1020"/>
    <cellStyle name="Normal 4 18" xfId="1021"/>
    <cellStyle name="Normal 4 19" xfId="1022"/>
    <cellStyle name="Normal 4 2" xfId="74"/>
    <cellStyle name="Normal 4 2 2" xfId="1023"/>
    <cellStyle name="Normal 4 20" xfId="1024"/>
    <cellStyle name="Normal 4 21" xfId="1025"/>
    <cellStyle name="Normal 4 22" xfId="1026"/>
    <cellStyle name="Normal 4 23" xfId="1027"/>
    <cellStyle name="Normal 4 24" xfId="1028"/>
    <cellStyle name="Normal 4 25" xfId="1029"/>
    <cellStyle name="Normal 4 26" xfId="1030"/>
    <cellStyle name="Normal 4 27" xfId="1031"/>
    <cellStyle name="Normal 4 28" xfId="1032"/>
    <cellStyle name="Normal 4 29" xfId="1033"/>
    <cellStyle name="Normal 4 3" xfId="1034"/>
    <cellStyle name="Normal 4 30" xfId="1035"/>
    <cellStyle name="Normal 4 31" xfId="1036"/>
    <cellStyle name="Normal 4 32" xfId="1037"/>
    <cellStyle name="Normal 4 33" xfId="1038"/>
    <cellStyle name="Normal 4 34" xfId="1039"/>
    <cellStyle name="Normal 4 35" xfId="1040"/>
    <cellStyle name="Normal 4 36" xfId="1041"/>
    <cellStyle name="Normal 4 37" xfId="1042"/>
    <cellStyle name="Normal 4 38" xfId="1043"/>
    <cellStyle name="Normal 4 39" xfId="1044"/>
    <cellStyle name="Normal 4 4" xfId="1045"/>
    <cellStyle name="Normal 4 40" xfId="1046"/>
    <cellStyle name="Normal 4 5" xfId="1047"/>
    <cellStyle name="Normal 4 6" xfId="1048"/>
    <cellStyle name="Normal 4 7" xfId="1049"/>
    <cellStyle name="Normal 4 8" xfId="1050"/>
    <cellStyle name="Normal 4 9" xfId="1051"/>
    <cellStyle name="Normal 40 2" xfId="1052"/>
    <cellStyle name="Normal 41 2" xfId="1053"/>
    <cellStyle name="Normal 42 2" xfId="1054"/>
    <cellStyle name="Normal 43 2" xfId="1055"/>
    <cellStyle name="Normal 44 2" xfId="1056"/>
    <cellStyle name="Normal 45 2" xfId="1057"/>
    <cellStyle name="Normal 46 2" xfId="1058"/>
    <cellStyle name="Normal 47 2" xfId="1059"/>
    <cellStyle name="Normal 48 2" xfId="1060"/>
    <cellStyle name="Normal 49" xfId="1061"/>
    <cellStyle name="Normal 49 2" xfId="1062"/>
    <cellStyle name="Normal 5" xfId="50"/>
    <cellStyle name="Normal 5 10" xfId="1063"/>
    <cellStyle name="Normal 5 11" xfId="1064"/>
    <cellStyle name="Normal 5 12" xfId="1065"/>
    <cellStyle name="Normal 5 13" xfId="1066"/>
    <cellStyle name="Normal 5 14" xfId="1067"/>
    <cellStyle name="Normal 5 15" xfId="1068"/>
    <cellStyle name="Normal 5 16" xfId="1069"/>
    <cellStyle name="Normal 5 17" xfId="1070"/>
    <cellStyle name="Normal 5 18" xfId="1071"/>
    <cellStyle name="Normal 5 19" xfId="1072"/>
    <cellStyle name="Normal 5 2" xfId="75"/>
    <cellStyle name="Normal 5 2 2" xfId="1073"/>
    <cellStyle name="Normal 5 20" xfId="1074"/>
    <cellStyle name="Normal 5 21" xfId="1075"/>
    <cellStyle name="Normal 5 22" xfId="1076"/>
    <cellStyle name="Normal 5 23" xfId="1077"/>
    <cellStyle name="Normal 5 24" xfId="1078"/>
    <cellStyle name="Normal 5 25" xfId="1079"/>
    <cellStyle name="Normal 5 26" xfId="1080"/>
    <cellStyle name="Normal 5 27" xfId="1081"/>
    <cellStyle name="Normal 5 28" xfId="1082"/>
    <cellStyle name="Normal 5 29" xfId="1083"/>
    <cellStyle name="Normal 5 3" xfId="1084"/>
    <cellStyle name="Normal 5 30" xfId="1085"/>
    <cellStyle name="Normal 5 31" xfId="1086"/>
    <cellStyle name="Normal 5 32" xfId="1087"/>
    <cellStyle name="Normal 5 33" xfId="1088"/>
    <cellStyle name="Normal 5 34" xfId="1089"/>
    <cellStyle name="Normal 5 35" xfId="1090"/>
    <cellStyle name="Normal 5 36" xfId="1091"/>
    <cellStyle name="Normal 5 37" xfId="1092"/>
    <cellStyle name="Normal 5 38" xfId="1093"/>
    <cellStyle name="Normal 5 39" xfId="1094"/>
    <cellStyle name="Normal 5 4" xfId="1095"/>
    <cellStyle name="Normal 5 40" xfId="1096"/>
    <cellStyle name="Normal 5 5" xfId="1097"/>
    <cellStyle name="Normal 5 6" xfId="1098"/>
    <cellStyle name="Normal 5 7" xfId="1099"/>
    <cellStyle name="Normal 5 8" xfId="1100"/>
    <cellStyle name="Normal 5 9" xfId="1101"/>
    <cellStyle name="Normal 50 2" xfId="1102"/>
    <cellStyle name="Normal 51 2" xfId="1103"/>
    <cellStyle name="Normal 52 2" xfId="1104"/>
    <cellStyle name="Normal 53" xfId="1105"/>
    <cellStyle name="Normal 53 2" xfId="1106"/>
    <cellStyle name="Normal 54" xfId="1107"/>
    <cellStyle name="Normal 54 2" xfId="1108"/>
    <cellStyle name="Normal 55 2" xfId="1109"/>
    <cellStyle name="Normal 56 2" xfId="1110"/>
    <cellStyle name="Normal 57 2" xfId="1111"/>
    <cellStyle name="Normal 58 2" xfId="1112"/>
    <cellStyle name="Normal 59 2" xfId="1113"/>
    <cellStyle name="Normal 6" xfId="51"/>
    <cellStyle name="Normal 6 10" xfId="1114"/>
    <cellStyle name="Normal 6 11" xfId="1115"/>
    <cellStyle name="Normal 6 12" xfId="1116"/>
    <cellStyle name="Normal 6 13" xfId="1117"/>
    <cellStyle name="Normal 6 14" xfId="1118"/>
    <cellStyle name="Normal 6 15" xfId="1119"/>
    <cellStyle name="Normal 6 16" xfId="1120"/>
    <cellStyle name="Normal 6 17" xfId="1121"/>
    <cellStyle name="Normal 6 18" xfId="1122"/>
    <cellStyle name="Normal 6 19" xfId="1123"/>
    <cellStyle name="Normal 6 2" xfId="1124"/>
    <cellStyle name="Normal 6 20" xfId="1125"/>
    <cellStyle name="Normal 6 21" xfId="1126"/>
    <cellStyle name="Normal 6 22" xfId="1127"/>
    <cellStyle name="Normal 6 23" xfId="1128"/>
    <cellStyle name="Normal 6 24" xfId="1129"/>
    <cellStyle name="Normal 6 25" xfId="1130"/>
    <cellStyle name="Normal 6 26" xfId="1131"/>
    <cellStyle name="Normal 6 27" xfId="1132"/>
    <cellStyle name="Normal 6 28" xfId="1133"/>
    <cellStyle name="Normal 6 29" xfId="1134"/>
    <cellStyle name="Normal 6 3" xfId="1135"/>
    <cellStyle name="Normal 6 30" xfId="1136"/>
    <cellStyle name="Normal 6 31" xfId="1137"/>
    <cellStyle name="Normal 6 32" xfId="1138"/>
    <cellStyle name="Normal 6 33" xfId="1139"/>
    <cellStyle name="Normal 6 34" xfId="1140"/>
    <cellStyle name="Normal 6 35" xfId="1141"/>
    <cellStyle name="Normal 6 36" xfId="1142"/>
    <cellStyle name="Normal 6 37" xfId="1143"/>
    <cellStyle name="Normal 6 38" xfId="1144"/>
    <cellStyle name="Normal 6 39" xfId="1145"/>
    <cellStyle name="Normal 6 4" xfId="1146"/>
    <cellStyle name="Normal 6 40" xfId="1147"/>
    <cellStyle name="Normal 6 5" xfId="1148"/>
    <cellStyle name="Normal 6 6" xfId="1149"/>
    <cellStyle name="Normal 6 7" xfId="1150"/>
    <cellStyle name="Normal 6 8" xfId="1151"/>
    <cellStyle name="Normal 6 9" xfId="1152"/>
    <cellStyle name="Normal 60 2" xfId="1153"/>
    <cellStyle name="Normal 61 2" xfId="1154"/>
    <cellStyle name="Normal 62 2" xfId="1155"/>
    <cellStyle name="Normal 63 2" xfId="1156"/>
    <cellStyle name="Normal 64 2" xfId="1157"/>
    <cellStyle name="Normal 65 2" xfId="1158"/>
    <cellStyle name="Normal 66 2" xfId="1159"/>
    <cellStyle name="Normal 67 2" xfId="1160"/>
    <cellStyle name="Normal 68 2" xfId="1161"/>
    <cellStyle name="Normal 69 2" xfId="1162"/>
    <cellStyle name="Normal 7" xfId="52"/>
    <cellStyle name="Normal 7 10" xfId="1163"/>
    <cellStyle name="Normal 7 11" xfId="1164"/>
    <cellStyle name="Normal 7 12" xfId="1165"/>
    <cellStyle name="Normal 7 13" xfId="1166"/>
    <cellStyle name="Normal 7 14" xfId="1167"/>
    <cellStyle name="Normal 7 15" xfId="1168"/>
    <cellStyle name="Normal 7 16" xfId="1169"/>
    <cellStyle name="Normal 7 17" xfId="1170"/>
    <cellStyle name="Normal 7 18" xfId="1171"/>
    <cellStyle name="Normal 7 19" xfId="1172"/>
    <cellStyle name="Normal 7 2" xfId="1173"/>
    <cellStyle name="Normal 7 20" xfId="1174"/>
    <cellStyle name="Normal 7 21" xfId="1175"/>
    <cellStyle name="Normal 7 22" xfId="1176"/>
    <cellStyle name="Normal 7 23" xfId="1177"/>
    <cellStyle name="Normal 7 24" xfId="1178"/>
    <cellStyle name="Normal 7 25" xfId="1179"/>
    <cellStyle name="Normal 7 26" xfId="1180"/>
    <cellStyle name="Normal 7 27" xfId="1181"/>
    <cellStyle name="Normal 7 28" xfId="1182"/>
    <cellStyle name="Normal 7 29" xfId="1183"/>
    <cellStyle name="Normal 7 3" xfId="1184"/>
    <cellStyle name="Normal 7 30" xfId="1185"/>
    <cellStyle name="Normal 7 31" xfId="1186"/>
    <cellStyle name="Normal 7 32" xfId="1187"/>
    <cellStyle name="Normal 7 33" xfId="1188"/>
    <cellStyle name="Normal 7 34" xfId="1189"/>
    <cellStyle name="Normal 7 35" xfId="1190"/>
    <cellStyle name="Normal 7 36" xfId="1191"/>
    <cellStyle name="Normal 7 37" xfId="1192"/>
    <cellStyle name="Normal 7 38" xfId="1193"/>
    <cellStyle name="Normal 7 39" xfId="1194"/>
    <cellStyle name="Normal 7 4" xfId="1195"/>
    <cellStyle name="Normal 7 40" xfId="1196"/>
    <cellStyle name="Normal 7 5" xfId="1197"/>
    <cellStyle name="Normal 7 6" xfId="1198"/>
    <cellStyle name="Normal 7 7" xfId="1199"/>
    <cellStyle name="Normal 7 8" xfId="1200"/>
    <cellStyle name="Normal 7 9" xfId="1201"/>
    <cellStyle name="Normal 70 2" xfId="1202"/>
    <cellStyle name="Normal 71 2" xfId="1203"/>
    <cellStyle name="Normal 72 2" xfId="1204"/>
    <cellStyle name="Normal 73 2" xfId="1205"/>
    <cellStyle name="Normal 74 2" xfId="1206"/>
    <cellStyle name="Normal 75 2" xfId="1207"/>
    <cellStyle name="Normal 76 2" xfId="1208"/>
    <cellStyle name="Normal 77 2" xfId="1209"/>
    <cellStyle name="Normal 78 2" xfId="1210"/>
    <cellStyle name="Normal 79 2" xfId="1211"/>
    <cellStyle name="Normal 8" xfId="76"/>
    <cellStyle name="Normal 80 2" xfId="1212"/>
    <cellStyle name="Normal 82 2" xfId="1213"/>
    <cellStyle name="Normal 83 2" xfId="1214"/>
    <cellStyle name="Normal 84 2" xfId="1215"/>
    <cellStyle name="Normal 85 2" xfId="1216"/>
    <cellStyle name="Normal 87" xfId="1217"/>
    <cellStyle name="Normal 88" xfId="1218"/>
    <cellStyle name="Normal 89" xfId="1219"/>
    <cellStyle name="Normal 9" xfId="77"/>
    <cellStyle name="Normal 9 10" xfId="1220"/>
    <cellStyle name="Normal 9 11" xfId="1221"/>
    <cellStyle name="Normal 9 12" xfId="1222"/>
    <cellStyle name="Normal 9 13" xfId="1223"/>
    <cellStyle name="Normal 9 14" xfId="1224"/>
    <cellStyle name="Normal 9 15" xfId="1225"/>
    <cellStyle name="Normal 9 16" xfId="1226"/>
    <cellStyle name="Normal 9 17" xfId="1227"/>
    <cellStyle name="Normal 9 18" xfId="1228"/>
    <cellStyle name="Normal 9 19" xfId="1229"/>
    <cellStyle name="Normal 9 2" xfId="1230"/>
    <cellStyle name="Normal 9 20" xfId="1231"/>
    <cellStyle name="Normal 9 21" xfId="1232"/>
    <cellStyle name="Normal 9 22" xfId="1233"/>
    <cellStyle name="Normal 9 23" xfId="1234"/>
    <cellStyle name="Normal 9 24" xfId="1235"/>
    <cellStyle name="Normal 9 25" xfId="1236"/>
    <cellStyle name="Normal 9 26" xfId="1237"/>
    <cellStyle name="Normal 9 27" xfId="1238"/>
    <cellStyle name="Normal 9 28" xfId="1239"/>
    <cellStyle name="Normal 9 29" xfId="1240"/>
    <cellStyle name="Normal 9 3" xfId="1241"/>
    <cellStyle name="Normal 9 30" xfId="1242"/>
    <cellStyle name="Normal 9 31" xfId="1243"/>
    <cellStyle name="Normal 9 32" xfId="1244"/>
    <cellStyle name="Normal 9 33" xfId="1245"/>
    <cellStyle name="Normal 9 34" xfId="1246"/>
    <cellStyle name="Normal 9 35" xfId="1247"/>
    <cellStyle name="Normal 9 36" xfId="1248"/>
    <cellStyle name="Normal 9 37" xfId="1249"/>
    <cellStyle name="Normal 9 38" xfId="1250"/>
    <cellStyle name="Normal 9 39" xfId="1251"/>
    <cellStyle name="Normal 9 4" xfId="1252"/>
    <cellStyle name="Normal 9 40" xfId="1253"/>
    <cellStyle name="Normal 9 5" xfId="1254"/>
    <cellStyle name="Normal 9 6" xfId="1255"/>
    <cellStyle name="Normal 9 7" xfId="1256"/>
    <cellStyle name="Normal 9 8" xfId="1257"/>
    <cellStyle name="Normal 9 9" xfId="1258"/>
    <cellStyle name="Normal 90" xfId="1259"/>
    <cellStyle name="Normal 91" xfId="1260"/>
    <cellStyle name="Normal 92" xfId="1261"/>
    <cellStyle name="Normal 93" xfId="1262"/>
    <cellStyle name="Normal 94" xfId="1263"/>
    <cellStyle name="Normal 95" xfId="1264"/>
    <cellStyle name="Normal 95 2" xfId="1265"/>
    <cellStyle name="Normal 95 3" xfId="1266"/>
    <cellStyle name="Normal 96" xfId="1267"/>
    <cellStyle name="Normal 96 2" xfId="1268"/>
    <cellStyle name="Normal 96 3" xfId="1269"/>
    <cellStyle name="Normal 97" xfId="1270"/>
    <cellStyle name="Normal 97 2" xfId="1271"/>
    <cellStyle name="Normal 97 3" xfId="1272"/>
    <cellStyle name="Normal 98" xfId="1273"/>
    <cellStyle name="Normal 98 2" xfId="1274"/>
    <cellStyle name="Normal 98 3" xfId="1275"/>
    <cellStyle name="Normal 99" xfId="1276"/>
    <cellStyle name="Normal 99 2" xfId="1277"/>
    <cellStyle name="Normal 99 3" xfId="1278"/>
    <cellStyle name="Notas" xfId="15" builtinId="10" customBuiltin="1"/>
    <cellStyle name="Notas 2" xfId="78"/>
    <cellStyle name="Notas 2 10" xfId="1279"/>
    <cellStyle name="Notas 2 2" xfId="1280"/>
    <cellStyle name="Notas 2 2 2" xfId="1281"/>
    <cellStyle name="Notas 2 2 2 2" xfId="1282"/>
    <cellStyle name="Notas 2 2 2 3" xfId="1283"/>
    <cellStyle name="Notas 2 2 3" xfId="1284"/>
    <cellStyle name="Notas 2 2 4" xfId="1285"/>
    <cellStyle name="Notas 2 3" xfId="1286"/>
    <cellStyle name="Notas 2 4" xfId="1287"/>
    <cellStyle name="Notas 2 5" xfId="1288"/>
    <cellStyle name="Notas 2 6" xfId="1289"/>
    <cellStyle name="Notas 2 7" xfId="1290"/>
    <cellStyle name="Notas 2 8" xfId="1291"/>
    <cellStyle name="Notas 2 8 2" xfId="1292"/>
    <cellStyle name="Notas 2 8 3" xfId="1293"/>
    <cellStyle name="Notas 2 9" xfId="1294"/>
    <cellStyle name="Output" xfId="1295"/>
    <cellStyle name="Porcentaje" xfId="1361" builtinId="5"/>
    <cellStyle name="Porcentaje 2" xfId="79"/>
    <cellStyle name="Porcentaje 2 2" xfId="1296"/>
    <cellStyle name="Porcentaje 3" xfId="80"/>
    <cellStyle name="Punto" xfId="1297"/>
    <cellStyle name="Punto 2" xfId="1298"/>
    <cellStyle name="Punto0" xfId="1299"/>
    <cellStyle name="Punto0 2" xfId="1300"/>
    <cellStyle name="Salida" xfId="10" builtinId="21" customBuiltin="1"/>
    <cellStyle name="Salida 2" xfId="1302"/>
    <cellStyle name="Salida 3" xfId="1301"/>
    <cellStyle name="SAPBEXaggData" xfId="81"/>
    <cellStyle name="SAPBEXaggData 2" xfId="82"/>
    <cellStyle name="SAPBEXaggDataEmph" xfId="83"/>
    <cellStyle name="SAPBEXaggDataEmph 2" xfId="84"/>
    <cellStyle name="SAPBEXaggItem" xfId="85"/>
    <cellStyle name="SAPBEXaggItem 2" xfId="86"/>
    <cellStyle name="SAPBEXaggItemX" xfId="87"/>
    <cellStyle name="SAPBEXaggItemX 2" xfId="88"/>
    <cellStyle name="SAPBEXchaText" xfId="89"/>
    <cellStyle name="SAPBEXexcBad7" xfId="90"/>
    <cellStyle name="SAPBEXexcBad7 2" xfId="91"/>
    <cellStyle name="SAPBEXexcBad8" xfId="92"/>
    <cellStyle name="SAPBEXexcBad8 2" xfId="93"/>
    <cellStyle name="SAPBEXexcBad9" xfId="94"/>
    <cellStyle name="SAPBEXexcBad9 2" xfId="95"/>
    <cellStyle name="SAPBEXexcCritical4" xfId="96"/>
    <cellStyle name="SAPBEXexcCritical4 2" xfId="97"/>
    <cellStyle name="SAPBEXexcCritical5" xfId="98"/>
    <cellStyle name="SAPBEXexcCritical5 2" xfId="99"/>
    <cellStyle name="SAPBEXexcCritical6" xfId="100"/>
    <cellStyle name="SAPBEXexcCritical6 2" xfId="101"/>
    <cellStyle name="SAPBEXexcGood1" xfId="102"/>
    <cellStyle name="SAPBEXexcGood1 2" xfId="103"/>
    <cellStyle name="SAPBEXexcGood2" xfId="104"/>
    <cellStyle name="SAPBEXexcGood2 2" xfId="105"/>
    <cellStyle name="SAPBEXexcGood3" xfId="106"/>
    <cellStyle name="SAPBEXexcGood3 2" xfId="107"/>
    <cellStyle name="SAPBEXfilterDrill" xfId="108"/>
    <cellStyle name="SAPBEXfilterDrill 2" xfId="109"/>
    <cellStyle name="SAPBEXfilterItem" xfId="110"/>
    <cellStyle name="SAPBEXfilterItem 2" xfId="111"/>
    <cellStyle name="SAPBEXfilterText" xfId="112"/>
    <cellStyle name="SAPBEXfilterText 2" xfId="113"/>
    <cellStyle name="SAPBEXfilterText 3" xfId="114"/>
    <cellStyle name="SAPBEXfilterText 4" xfId="115"/>
    <cellStyle name="SAPBEXfilterText 5" xfId="116"/>
    <cellStyle name="SAPBEXfilterText 6" xfId="117"/>
    <cellStyle name="SAPBEXfilterText 7" xfId="118"/>
    <cellStyle name="SAPBEXformats" xfId="119"/>
    <cellStyle name="SAPBEXformats 2" xfId="120"/>
    <cellStyle name="SAPBEXheaderItem" xfId="121"/>
    <cellStyle name="SAPBEXheaderItem 2" xfId="122"/>
    <cellStyle name="SAPBEXheaderItem 3" xfId="123"/>
    <cellStyle name="SAPBEXheaderItem 4" xfId="124"/>
    <cellStyle name="SAPBEXheaderItem 5" xfId="125"/>
    <cellStyle name="SAPBEXheaderItem 6" xfId="126"/>
    <cellStyle name="SAPBEXheaderItem 7" xfId="127"/>
    <cellStyle name="SAPBEXheaderItem 8" xfId="128"/>
    <cellStyle name="SAPBEXheaderText" xfId="129"/>
    <cellStyle name="SAPBEXheaderText 2" xfId="130"/>
    <cellStyle name="SAPBEXHLevel0" xfId="131"/>
    <cellStyle name="SAPBEXHLevel0 2" xfId="132"/>
    <cellStyle name="SAPBEXHLevel0 3" xfId="133"/>
    <cellStyle name="SAPBEXHLevel0 4" xfId="134"/>
    <cellStyle name="SAPBEXHLevel0 5" xfId="135"/>
    <cellStyle name="SAPBEXHLevel0 6" xfId="136"/>
    <cellStyle name="SAPBEXHLevel0 7" xfId="137"/>
    <cellStyle name="SAPBEXHLevel0 8" xfId="138"/>
    <cellStyle name="SAPBEXHLevel0X" xfId="139"/>
    <cellStyle name="SAPBEXHLevel0X 2" xfId="140"/>
    <cellStyle name="SAPBEXHLevel0X 3" xfId="141"/>
    <cellStyle name="SAPBEXHLevel0X 4" xfId="142"/>
    <cellStyle name="SAPBEXHLevel0X 5" xfId="143"/>
    <cellStyle name="SAPBEXHLevel0X 6" xfId="144"/>
    <cellStyle name="SAPBEXHLevel0X 7" xfId="145"/>
    <cellStyle name="SAPBEXHLevel0X 8" xfId="146"/>
    <cellStyle name="SAPBEXHLevel1" xfId="147"/>
    <cellStyle name="SAPBEXHLevel1 2" xfId="148"/>
    <cellStyle name="SAPBEXHLevel1 3" xfId="149"/>
    <cellStyle name="SAPBEXHLevel1 4" xfId="150"/>
    <cellStyle name="SAPBEXHLevel1 5" xfId="151"/>
    <cellStyle name="SAPBEXHLevel1 6" xfId="152"/>
    <cellStyle name="SAPBEXHLevel1 7" xfId="153"/>
    <cellStyle name="SAPBEXHLevel1X" xfId="154"/>
    <cellStyle name="SAPBEXHLevel1X 2" xfId="155"/>
    <cellStyle name="SAPBEXHLevel1X 3" xfId="156"/>
    <cellStyle name="SAPBEXHLevel1X 4" xfId="157"/>
    <cellStyle name="SAPBEXHLevel1X 5" xfId="158"/>
    <cellStyle name="SAPBEXHLevel1X 6" xfId="159"/>
    <cellStyle name="SAPBEXHLevel1X 7" xfId="160"/>
    <cellStyle name="SAPBEXHLevel1X 8" xfId="161"/>
    <cellStyle name="SAPBEXHLevel2" xfId="162"/>
    <cellStyle name="SAPBEXHLevel2 2" xfId="163"/>
    <cellStyle name="SAPBEXHLevel2 3" xfId="164"/>
    <cellStyle name="SAPBEXHLevel2 4" xfId="165"/>
    <cellStyle name="SAPBEXHLevel2 5" xfId="166"/>
    <cellStyle name="SAPBEXHLevel2 6" xfId="167"/>
    <cellStyle name="SAPBEXHLevel2 7" xfId="168"/>
    <cellStyle name="SAPBEXHLevel2X" xfId="169"/>
    <cellStyle name="SAPBEXHLevel2X 2" xfId="170"/>
    <cellStyle name="SAPBEXHLevel2X 3" xfId="171"/>
    <cellStyle name="SAPBEXHLevel2X 4" xfId="172"/>
    <cellStyle name="SAPBEXHLevel2X 5" xfId="173"/>
    <cellStyle name="SAPBEXHLevel2X 6" xfId="174"/>
    <cellStyle name="SAPBEXHLevel2X 7" xfId="175"/>
    <cellStyle name="SAPBEXHLevel2X 8" xfId="176"/>
    <cellStyle name="SAPBEXHLevel3" xfId="177"/>
    <cellStyle name="SAPBEXHLevel3 2" xfId="178"/>
    <cellStyle name="SAPBEXHLevel3 3" xfId="179"/>
    <cellStyle name="SAPBEXHLevel3 4" xfId="180"/>
    <cellStyle name="SAPBEXHLevel3 5" xfId="181"/>
    <cellStyle name="SAPBEXHLevel3 6" xfId="182"/>
    <cellStyle name="SAPBEXHLevel3 7" xfId="183"/>
    <cellStyle name="SAPBEXHLevel3X" xfId="184"/>
    <cellStyle name="SAPBEXHLevel3X 2" xfId="185"/>
    <cellStyle name="SAPBEXHLevel3X 3" xfId="186"/>
    <cellStyle name="SAPBEXHLevel3X 4" xfId="187"/>
    <cellStyle name="SAPBEXHLevel3X 5" xfId="188"/>
    <cellStyle name="SAPBEXHLevel3X 6" xfId="189"/>
    <cellStyle name="SAPBEXHLevel3X 7" xfId="190"/>
    <cellStyle name="SAPBEXHLevel3X 8" xfId="191"/>
    <cellStyle name="SAPBEXinputData" xfId="192"/>
    <cellStyle name="SAPBEXinputData 2" xfId="193"/>
    <cellStyle name="SAPBEXinputData 3" xfId="194"/>
    <cellStyle name="SAPBEXinputData 4" xfId="195"/>
    <cellStyle name="SAPBEXinputData 5" xfId="196"/>
    <cellStyle name="SAPBEXinputData 6" xfId="197"/>
    <cellStyle name="SAPBEXinputData 7" xfId="198"/>
    <cellStyle name="SAPBEXinputData 8" xfId="199"/>
    <cellStyle name="SAPBEXresData" xfId="200"/>
    <cellStyle name="SAPBEXresData 2" xfId="201"/>
    <cellStyle name="SAPBEXresDataEmph" xfId="202"/>
    <cellStyle name="SAPBEXresDataEmph 2" xfId="203"/>
    <cellStyle name="SAPBEXresItem" xfId="204"/>
    <cellStyle name="SAPBEXresItemX" xfId="205"/>
    <cellStyle name="SAPBEXresItemX 2" xfId="206"/>
    <cellStyle name="SAPBEXstdData" xfId="207"/>
    <cellStyle name="SAPBEXstdDataEmph" xfId="208"/>
    <cellStyle name="SAPBEXstdDataEmph 2" xfId="209"/>
    <cellStyle name="SAPBEXstdItem" xfId="210"/>
    <cellStyle name="SAPBEXstdItem 2" xfId="211"/>
    <cellStyle name="SAPBEXstdItemX" xfId="212"/>
    <cellStyle name="SAPBEXtitle" xfId="213"/>
    <cellStyle name="SAPBEXtitle 2" xfId="214"/>
    <cellStyle name="SAPBEXundefined" xfId="215"/>
    <cellStyle name="SAPBEXundefined 2" xfId="216"/>
    <cellStyle name="Texto de advertencia" xfId="14" builtinId="11" customBuiltin="1"/>
    <cellStyle name="Texto de advertencia 2" xfId="1303"/>
    <cellStyle name="Texto explicativo" xfId="16" builtinId="53" customBuiltin="1"/>
    <cellStyle name="Texto explicativo 2" xfId="1305"/>
    <cellStyle name="Texto explicativo 3" xfId="1304"/>
    <cellStyle name="Title" xfId="1306"/>
    <cellStyle name="Título" xfId="1360" builtinId="15" customBuiltin="1"/>
    <cellStyle name="Título 1 2" xfId="1308"/>
    <cellStyle name="Título 2" xfId="3" builtinId="17" customBuiltin="1"/>
    <cellStyle name="Título 2 2" xfId="1310"/>
    <cellStyle name="Título 2 3" xfId="1309"/>
    <cellStyle name="Título 3" xfId="4" builtinId="18" customBuiltin="1"/>
    <cellStyle name="Título 3 2" xfId="1312"/>
    <cellStyle name="Título 3 3" xfId="1311"/>
    <cellStyle name="Título 4" xfId="43"/>
    <cellStyle name="Título 4 2" xfId="1313"/>
    <cellStyle name="Título 5" xfId="1307"/>
    <cellStyle name="Total" xfId="17" builtinId="25" customBuiltin="1"/>
    <cellStyle name="Total 10" xfId="1315"/>
    <cellStyle name="Total 10 2" xfId="1316"/>
    <cellStyle name="Total 10 3" xfId="1317"/>
    <cellStyle name="Total 10 4" xfId="1318"/>
    <cellStyle name="Total 11" xfId="1319"/>
    <cellStyle name="Total 11 2" xfId="1320"/>
    <cellStyle name="Total 11 3" xfId="1321"/>
    <cellStyle name="Total 11 4" xfId="1322"/>
    <cellStyle name="Total 12" xfId="1323"/>
    <cellStyle name="Total 12 2" xfId="1324"/>
    <cellStyle name="Total 12 3" xfId="1325"/>
    <cellStyle name="Total 12 4" xfId="1326"/>
    <cellStyle name="Total 13" xfId="1327"/>
    <cellStyle name="Total 13 2" xfId="1328"/>
    <cellStyle name="Total 13 3" xfId="1329"/>
    <cellStyle name="Total 13 4" xfId="1330"/>
    <cellStyle name="Total 14" xfId="1331"/>
    <cellStyle name="Total 14 2" xfId="1332"/>
    <cellStyle name="Total 14 3" xfId="1333"/>
    <cellStyle name="Total 14 4" xfId="1334"/>
    <cellStyle name="Total 15" xfId="1335"/>
    <cellStyle name="Total 15 2" xfId="1336"/>
    <cellStyle name="Total 16" xfId="1314"/>
    <cellStyle name="Total 2" xfId="1337"/>
    <cellStyle name="Total 2 2" xfId="1338"/>
    <cellStyle name="Total 2 3" xfId="1339"/>
    <cellStyle name="Total 2 3 2" xfId="1340"/>
    <cellStyle name="Total 2 3 3" xfId="1341"/>
    <cellStyle name="Total 2 4" xfId="1342"/>
    <cellStyle name="Total 3" xfId="1343"/>
    <cellStyle name="Total 3 2" xfId="1344"/>
    <cellStyle name="Total 4" xfId="1345"/>
    <cellStyle name="Total 4 2" xfId="1346"/>
    <cellStyle name="Total 5" xfId="1347"/>
    <cellStyle name="Total 5 2" xfId="1348"/>
    <cellStyle name="Total 6" xfId="1349"/>
    <cellStyle name="Total 6 2" xfId="1350"/>
    <cellStyle name="Total 7" xfId="1351"/>
    <cellStyle name="Total 8" xfId="1352"/>
    <cellStyle name="Total 8 2" xfId="1353"/>
    <cellStyle name="Total 8 3" xfId="1354"/>
    <cellStyle name="Total 8 4" xfId="1355"/>
    <cellStyle name="Total 9" xfId="1356"/>
    <cellStyle name="Total 9 2" xfId="1357"/>
    <cellStyle name="Total 9 3" xfId="1358"/>
    <cellStyle name="Total 9 4" xfId="1359"/>
  </cellStyles>
  <dxfs count="0"/>
  <tableStyles count="0" defaultTableStyle="TableStyleMedium2" defaultPivotStyle="PivotStyleLight16"/>
  <colors>
    <mruColors>
      <color rgb="FFD6DCE4"/>
      <color rgb="FF222B35"/>
      <color rgb="FFEFF2F5"/>
      <color rgb="FFCDACE6"/>
      <color rgb="FFFFFF99"/>
      <color rgb="FFF8C2DE"/>
      <color rgb="FF66FF99"/>
      <color rgb="FFED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L27"/>
  <sheetViews>
    <sheetView zoomScaleNormal="100" workbookViewId="0">
      <selection activeCell="J10" sqref="J10"/>
    </sheetView>
  </sheetViews>
  <sheetFormatPr baseColWidth="10" defaultColWidth="11.28515625" defaultRowHeight="15"/>
  <cols>
    <col min="1" max="1" width="3.42578125" style="3" customWidth="1"/>
    <col min="2" max="2" width="15.5703125" style="3" customWidth="1"/>
    <col min="3" max="16384" width="11.28515625" style="3"/>
  </cols>
  <sheetData>
    <row r="1" spans="2:12" ht="15.75" thickBot="1"/>
    <row r="2" spans="2:12" s="6" customFormat="1" ht="93" customHeight="1">
      <c r="B2" s="134" t="s">
        <v>64</v>
      </c>
      <c r="C2" s="230" t="s">
        <v>46</v>
      </c>
      <c r="D2" s="231"/>
      <c r="E2" s="231"/>
      <c r="F2" s="231"/>
      <c r="G2" s="231"/>
      <c r="H2" s="231"/>
      <c r="I2" s="231"/>
      <c r="J2" s="231"/>
      <c r="K2" s="231"/>
      <c r="L2" s="232"/>
    </row>
    <row r="3" spans="2:12" s="6" customFormat="1">
      <c r="B3" s="14"/>
      <c r="C3" s="19"/>
      <c r="D3" s="15"/>
      <c r="E3" s="15"/>
      <c r="F3" s="15"/>
      <c r="G3" s="15"/>
      <c r="H3" s="15"/>
      <c r="I3" s="15"/>
      <c r="J3" s="15"/>
      <c r="K3" s="15"/>
      <c r="L3" s="16"/>
    </row>
    <row r="4" spans="2:12" s="6" customFormat="1">
      <c r="B4" s="17"/>
      <c r="C4" s="233" t="s">
        <v>7</v>
      </c>
      <c r="D4" s="234"/>
      <c r="E4" s="234"/>
      <c r="F4" s="234"/>
      <c r="G4" s="234"/>
      <c r="H4" s="234"/>
      <c r="I4" s="234"/>
      <c r="J4" s="234"/>
      <c r="K4" s="234"/>
      <c r="L4" s="235"/>
    </row>
    <row r="5" spans="2:12" s="6" customFormat="1">
      <c r="B5" s="14"/>
      <c r="C5" s="19"/>
      <c r="D5" s="15"/>
      <c r="E5" s="15"/>
      <c r="F5" s="15"/>
      <c r="G5" s="15"/>
      <c r="H5" s="15"/>
      <c r="I5" s="15"/>
      <c r="J5" s="15"/>
      <c r="K5" s="15"/>
      <c r="L5" s="16"/>
    </row>
    <row r="6" spans="2:12" s="6" customFormat="1" ht="51.6" customHeight="1">
      <c r="B6" s="14"/>
      <c r="C6" s="236" t="s">
        <v>65</v>
      </c>
      <c r="D6" s="237"/>
      <c r="E6" s="237"/>
      <c r="F6" s="237"/>
      <c r="G6" s="237"/>
      <c r="H6" s="237"/>
      <c r="I6" s="237"/>
      <c r="J6" s="237"/>
      <c r="K6" s="237"/>
      <c r="L6" s="238"/>
    </row>
    <row r="7" spans="2:12" s="6" customFormat="1">
      <c r="B7" s="14"/>
      <c r="C7" s="20"/>
      <c r="D7" s="21"/>
      <c r="E7" s="21"/>
      <c r="F7" s="21"/>
      <c r="G7" s="21"/>
      <c r="H7" s="21"/>
      <c r="I7" s="21"/>
      <c r="J7" s="21"/>
      <c r="K7" s="21"/>
      <c r="L7" s="22"/>
    </row>
    <row r="8" spans="2:12" s="6" customFormat="1">
      <c r="B8" s="14"/>
      <c r="C8" s="23" t="s">
        <v>8</v>
      </c>
      <c r="D8" s="24"/>
      <c r="E8" s="24"/>
      <c r="F8" s="24"/>
      <c r="G8" s="24"/>
      <c r="H8" s="24"/>
      <c r="I8" s="24"/>
      <c r="J8" s="25"/>
      <c r="K8" s="25"/>
      <c r="L8" s="26"/>
    </row>
    <row r="9" spans="2:12" s="6" customFormat="1">
      <c r="B9" s="14"/>
      <c r="C9" s="27"/>
      <c r="D9" s="24"/>
      <c r="E9" s="24"/>
      <c r="F9" s="24"/>
      <c r="G9" s="24"/>
      <c r="H9" s="24"/>
      <c r="I9" s="24"/>
      <c r="J9" s="25"/>
      <c r="K9" s="25"/>
      <c r="L9" s="26"/>
    </row>
    <row r="10" spans="2:12" s="6" customFormat="1">
      <c r="B10" s="14"/>
      <c r="C10" s="27"/>
      <c r="D10" s="78" t="s">
        <v>29</v>
      </c>
      <c r="E10" s="28"/>
      <c r="F10" s="24"/>
      <c r="G10" s="24"/>
      <c r="H10" s="24"/>
      <c r="I10" s="24"/>
      <c r="J10" s="25"/>
      <c r="K10" s="25"/>
      <c r="L10" s="26"/>
    </row>
    <row r="11" spans="2:12" s="6" customFormat="1">
      <c r="B11" s="14"/>
      <c r="C11" s="27"/>
      <c r="D11" s="78" t="s">
        <v>31</v>
      </c>
      <c r="E11" s="28"/>
      <c r="F11" s="24"/>
      <c r="G11" s="24"/>
      <c r="H11" s="24"/>
      <c r="I11" s="24"/>
      <c r="J11" s="25"/>
      <c r="K11" s="25"/>
      <c r="L11" s="26"/>
    </row>
    <row r="12" spans="2:12" s="6" customFormat="1">
      <c r="B12" s="14"/>
      <c r="C12" s="27"/>
      <c r="D12" s="78" t="s">
        <v>23</v>
      </c>
      <c r="E12" s="28"/>
      <c r="F12" s="24"/>
      <c r="G12" s="24"/>
      <c r="H12" s="24"/>
      <c r="I12" s="24"/>
      <c r="J12" s="25"/>
      <c r="K12" s="25"/>
      <c r="L12" s="26"/>
    </row>
    <row r="13" spans="2:12" s="6" customFormat="1">
      <c r="B13" s="14"/>
      <c r="C13" s="27"/>
      <c r="D13" s="78" t="s">
        <v>24</v>
      </c>
      <c r="E13" s="28"/>
      <c r="F13" s="24"/>
      <c r="G13" s="24"/>
      <c r="H13" s="24"/>
      <c r="I13" s="24"/>
      <c r="J13" s="25"/>
      <c r="K13" s="25"/>
      <c r="L13" s="26"/>
    </row>
    <row r="14" spans="2:12" s="6" customFormat="1">
      <c r="B14" s="14"/>
      <c r="C14" s="27"/>
      <c r="D14" s="78" t="s">
        <v>25</v>
      </c>
      <c r="E14" s="28"/>
      <c r="F14" s="24"/>
      <c r="G14" s="24"/>
      <c r="H14" s="24"/>
      <c r="I14" s="24"/>
      <c r="J14" s="25"/>
      <c r="K14" s="25"/>
      <c r="L14" s="26"/>
    </row>
    <row r="15" spans="2:12" s="6" customFormat="1">
      <c r="B15" s="14"/>
      <c r="C15" s="27"/>
      <c r="D15" s="25"/>
      <c r="E15" s="25"/>
      <c r="F15" s="25"/>
      <c r="G15" s="25"/>
      <c r="H15" s="25"/>
      <c r="I15" s="25"/>
      <c r="J15" s="25"/>
      <c r="K15" s="25"/>
      <c r="L15" s="26"/>
    </row>
    <row r="16" spans="2:12" s="6" customFormat="1" ht="28.5" customHeight="1" thickBot="1">
      <c r="B16" s="18"/>
      <c r="C16" s="29" t="s">
        <v>26</v>
      </c>
      <c r="D16" s="30"/>
      <c r="E16" s="30"/>
      <c r="F16" s="30"/>
      <c r="G16" s="30"/>
      <c r="H16" s="30"/>
      <c r="I16" s="30"/>
      <c r="J16" s="30"/>
      <c r="K16" s="30"/>
      <c r="L16" s="31"/>
    </row>
    <row r="21" ht="6.95" customHeight="1"/>
    <row r="27" ht="6.95" customHeight="1"/>
  </sheetData>
  <sortState ref="B28:C33">
    <sortCondition ref="B28:B33"/>
  </sortState>
  <mergeCells count="3">
    <mergeCell ref="C2:L2"/>
    <mergeCell ref="C4:L4"/>
    <mergeCell ref="C6:L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L768"/>
  <sheetViews>
    <sheetView tabSelected="1" zoomScale="80" zoomScaleNormal="80" workbookViewId="0">
      <pane ySplit="11" topLeftCell="A12" activePane="bottomLeft" state="frozen"/>
      <selection activeCell="F39" sqref="F39"/>
      <selection pane="bottomLeft" activeCell="U38" sqref="U38"/>
    </sheetView>
  </sheetViews>
  <sheetFormatPr baseColWidth="10" defaultColWidth="11" defaultRowHeight="16.5"/>
  <cols>
    <col min="1" max="1" width="4.28515625" style="76" customWidth="1"/>
    <col min="2" max="2" width="6.5703125" style="76" customWidth="1"/>
    <col min="3" max="3" width="13.42578125" style="76" customWidth="1"/>
    <col min="4" max="4" width="32.42578125" style="76" customWidth="1"/>
    <col min="5" max="5" width="14.42578125" style="76" customWidth="1"/>
    <col min="6" max="6" width="39.28515625" style="76" customWidth="1"/>
    <col min="7" max="7" width="16" style="86" customWidth="1"/>
    <col min="8" max="8" width="11.5703125" style="76" customWidth="1"/>
    <col min="9" max="13" width="16.140625" style="76" customWidth="1"/>
    <col min="14" max="14" width="16.7109375" style="76" customWidth="1"/>
    <col min="15" max="15" width="15.85546875" style="75" customWidth="1"/>
    <col min="16" max="16" width="16.5703125" style="74" bestFit="1" customWidth="1"/>
    <col min="17" max="17" width="11.85546875" style="74" bestFit="1" customWidth="1"/>
    <col min="18" max="18" width="16.5703125" style="74" bestFit="1" customWidth="1"/>
    <col min="19" max="19" width="11.28515625" style="74" bestFit="1" customWidth="1"/>
    <col min="20" max="20" width="16.5703125" style="74" bestFit="1" customWidth="1"/>
    <col min="21" max="21" width="13.7109375" style="74" bestFit="1" customWidth="1"/>
    <col min="22" max="22" width="16.5703125" style="74" bestFit="1" customWidth="1"/>
    <col min="23" max="23" width="15.140625" style="77" bestFit="1" customWidth="1"/>
    <col min="24" max="24" width="16.5703125" style="77" bestFit="1" customWidth="1"/>
    <col min="25" max="25" width="15.140625" style="77" bestFit="1" customWidth="1"/>
    <col min="26" max="27" width="18" style="77" bestFit="1" customWidth="1"/>
    <col min="28" max="28" width="16.5703125" style="77" bestFit="1" customWidth="1"/>
    <col min="29" max="29" width="18" style="77" bestFit="1" customWidth="1"/>
    <col min="30" max="30" width="18.28515625" style="77" bestFit="1" customWidth="1"/>
    <col min="31" max="31" width="11.28515625" style="77" bestFit="1" customWidth="1"/>
    <col min="32" max="32" width="18" style="77" bestFit="1" customWidth="1"/>
    <col min="33" max="33" width="18.28515625" style="77" bestFit="1" customWidth="1"/>
    <col min="34" max="38" width="11" style="77"/>
    <col min="39" max="16384" width="11" style="76"/>
  </cols>
  <sheetData>
    <row r="1" spans="1:38" s="36" customFormat="1" ht="17.25" thickBot="1">
      <c r="A1" s="32" t="s">
        <v>50</v>
      </c>
      <c r="B1" s="32"/>
      <c r="C1" s="32"/>
      <c r="D1" s="32"/>
      <c r="E1" s="32"/>
      <c r="F1" s="32"/>
      <c r="G1" s="79"/>
      <c r="H1" s="32"/>
      <c r="I1" s="32"/>
      <c r="J1" s="32"/>
      <c r="K1" s="32"/>
      <c r="L1" s="32"/>
      <c r="M1" s="32"/>
      <c r="N1" s="33"/>
      <c r="O1" s="32"/>
      <c r="P1" s="34"/>
      <c r="Q1" s="34"/>
      <c r="R1" s="34"/>
      <c r="S1" s="34"/>
      <c r="T1" s="34"/>
      <c r="U1" s="34"/>
      <c r="V1" s="34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</row>
    <row r="2" spans="1:38" s="36" customFormat="1" ht="59.25" customHeight="1" thickBot="1">
      <c r="A2" s="32"/>
      <c r="B2" s="271" t="str">
        <f>+'Indicacions prèvies'!B2</f>
        <v>EXPD. CLILAB
2024/11</v>
      </c>
      <c r="C2" s="272"/>
      <c r="D2" s="270" t="str">
        <f>+'Indicacions prèvies'!C2</f>
        <v>SUBMINISTRAMENT DE REACTIUS, MATERIAL FUNGIBLE, EQUIPS I ALTRE MATERIAL ASSOCIAT A AQUESTS, I NECESSÀRIAMENT COMPLEMENTARI INCLOENT EL SEU MANTENIMENT, PER PODER REALITZAR L'ESTUDI SISTEMÀTIC I SEDIMENTS D'ORINES DE L'ÀREA DE MICROBIOLOGIA DEL CONSORCI DEL LABORATORI INTERCOMARCAL DE L’ALT PENEDÈS, L’ANOIA I EL GARRAF (CLILAB Diagnòstics)</v>
      </c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32"/>
      <c r="P2" s="34"/>
      <c r="Q2" s="34"/>
      <c r="R2" s="34"/>
      <c r="S2" s="34"/>
      <c r="T2" s="34"/>
      <c r="U2" s="34"/>
      <c r="V2" s="34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</row>
    <row r="3" spans="1:38" s="36" customFormat="1" ht="16.350000000000001" customHeight="1" thickBot="1">
      <c r="A3" s="32"/>
      <c r="B3" s="32"/>
      <c r="C3" s="32"/>
      <c r="D3" s="32"/>
      <c r="E3" s="32"/>
      <c r="F3" s="32"/>
      <c r="G3" s="79"/>
      <c r="H3" s="32"/>
      <c r="I3" s="32"/>
      <c r="J3" s="32"/>
      <c r="K3" s="32"/>
      <c r="L3" s="32"/>
      <c r="M3" s="32"/>
      <c r="N3" s="33"/>
      <c r="O3" s="32"/>
      <c r="P3" s="34"/>
      <c r="Q3" s="34"/>
      <c r="R3" s="34"/>
      <c r="S3" s="34"/>
      <c r="T3" s="34"/>
      <c r="U3" s="34"/>
      <c r="V3" s="34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</row>
    <row r="4" spans="1:38" s="40" customFormat="1" ht="30">
      <c r="A4" s="37"/>
      <c r="B4" s="279" t="s">
        <v>47</v>
      </c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1"/>
      <c r="O4" s="37"/>
      <c r="P4" s="38"/>
      <c r="Q4" s="38"/>
      <c r="R4" s="38"/>
      <c r="S4" s="38"/>
      <c r="T4" s="38"/>
      <c r="U4" s="38"/>
      <c r="V4" s="38"/>
      <c r="W4" s="38"/>
      <c r="X4" s="38"/>
      <c r="Y4" s="38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</row>
    <row r="5" spans="1:38" s="36" customFormat="1" ht="20.100000000000001" customHeight="1">
      <c r="A5" s="32"/>
      <c r="B5" s="273" t="s">
        <v>0</v>
      </c>
      <c r="C5" s="274"/>
      <c r="D5" s="277"/>
      <c r="E5" s="278"/>
      <c r="F5" s="41"/>
      <c r="G5" s="80"/>
      <c r="H5" s="41"/>
      <c r="I5" s="41"/>
      <c r="J5" s="41"/>
      <c r="K5" s="41"/>
      <c r="L5" s="42"/>
      <c r="M5" s="41"/>
      <c r="N5" s="109"/>
      <c r="O5" s="32"/>
      <c r="P5" s="34"/>
      <c r="Q5" s="34"/>
      <c r="R5" s="34"/>
      <c r="S5" s="34"/>
      <c r="T5" s="34"/>
      <c r="U5" s="34"/>
      <c r="V5" s="34"/>
      <c r="W5" s="34"/>
      <c r="X5" s="34"/>
      <c r="Y5" s="34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</row>
    <row r="6" spans="1:38" s="36" customFormat="1" ht="20.100000000000001" customHeight="1" thickBot="1">
      <c r="A6" s="32"/>
      <c r="B6" s="275" t="s">
        <v>1</v>
      </c>
      <c r="C6" s="276"/>
      <c r="D6" s="43"/>
      <c r="E6" s="44"/>
      <c r="F6" s="45"/>
      <c r="G6" s="81"/>
      <c r="H6" s="45"/>
      <c r="I6" s="45"/>
      <c r="J6" s="45"/>
      <c r="K6" s="128" t="s">
        <v>2</v>
      </c>
      <c r="L6" s="127">
        <v>4</v>
      </c>
      <c r="M6" s="46" t="s">
        <v>3</v>
      </c>
      <c r="N6" s="110">
        <v>1</v>
      </c>
      <c r="O6" s="32"/>
      <c r="P6" s="34"/>
      <c r="Q6" s="34"/>
      <c r="R6" s="34"/>
      <c r="S6" s="34"/>
      <c r="T6" s="34"/>
      <c r="U6" s="34"/>
      <c r="V6" s="34"/>
      <c r="W6" s="34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</row>
    <row r="7" spans="1:38" s="36" customFormat="1" ht="4.9000000000000004" customHeight="1">
      <c r="A7" s="32"/>
      <c r="B7" s="32"/>
      <c r="C7" s="32"/>
      <c r="D7" s="32"/>
      <c r="E7" s="32"/>
      <c r="F7" s="32"/>
      <c r="G7" s="79"/>
      <c r="H7" s="32"/>
      <c r="I7" s="32"/>
      <c r="J7" s="32"/>
      <c r="K7" s="32"/>
      <c r="L7" s="32"/>
      <c r="M7" s="32"/>
      <c r="N7" s="33"/>
      <c r="O7" s="32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5"/>
      <c r="AD7" s="35"/>
      <c r="AE7" s="35"/>
      <c r="AF7" s="35"/>
      <c r="AG7" s="35"/>
      <c r="AH7" s="35"/>
      <c r="AI7" s="35"/>
      <c r="AJ7" s="35"/>
      <c r="AK7" s="35"/>
      <c r="AL7" s="35"/>
    </row>
    <row r="8" spans="1:38" s="36" customFormat="1">
      <c r="A8" s="32"/>
      <c r="B8" s="32"/>
      <c r="C8" s="32"/>
      <c r="D8" s="32"/>
      <c r="E8" s="32"/>
      <c r="F8" s="32"/>
      <c r="G8" s="79"/>
      <c r="H8" s="32"/>
      <c r="I8" s="48"/>
      <c r="J8" s="48"/>
      <c r="K8" s="48"/>
      <c r="L8" s="48"/>
      <c r="M8" s="48"/>
      <c r="N8" s="48"/>
      <c r="O8" s="301"/>
      <c r="P8" s="302"/>
      <c r="Q8" s="302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5"/>
      <c r="AD8" s="35"/>
      <c r="AE8" s="35"/>
      <c r="AF8" s="35"/>
      <c r="AG8" s="35"/>
      <c r="AH8" s="35"/>
      <c r="AI8" s="35"/>
      <c r="AJ8" s="35"/>
      <c r="AK8" s="35"/>
      <c r="AL8" s="35"/>
    </row>
    <row r="9" spans="1:38" s="36" customFormat="1" ht="5.0999999999999996" customHeight="1" thickBot="1">
      <c r="A9" s="32"/>
      <c r="B9" s="32"/>
      <c r="C9" s="32"/>
      <c r="D9" s="32"/>
      <c r="E9" s="32"/>
      <c r="F9" s="32"/>
      <c r="G9" s="79"/>
      <c r="H9" s="32"/>
      <c r="I9" s="32"/>
      <c r="J9" s="32"/>
      <c r="K9" s="32"/>
      <c r="L9" s="32"/>
      <c r="M9" s="32"/>
      <c r="N9" s="33"/>
      <c r="O9" s="301"/>
      <c r="P9" s="303"/>
      <c r="Q9" s="302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5"/>
      <c r="AD9" s="35"/>
      <c r="AE9" s="35"/>
      <c r="AF9" s="35"/>
      <c r="AG9" s="35"/>
      <c r="AH9" s="35"/>
      <c r="AI9" s="35"/>
      <c r="AJ9" s="35"/>
      <c r="AK9" s="35"/>
      <c r="AL9" s="35"/>
    </row>
    <row r="10" spans="1:38" s="52" customFormat="1" ht="59.25" customHeight="1" thickBot="1">
      <c r="A10" s="49"/>
      <c r="B10" s="104" t="s">
        <v>4</v>
      </c>
      <c r="C10" s="105" t="s">
        <v>27</v>
      </c>
      <c r="D10" s="105" t="s">
        <v>28</v>
      </c>
      <c r="E10" s="105" t="s">
        <v>30</v>
      </c>
      <c r="F10" s="106" t="s">
        <v>32</v>
      </c>
      <c r="G10" s="106" t="s">
        <v>33</v>
      </c>
      <c r="H10" s="106" t="s">
        <v>15</v>
      </c>
      <c r="I10" s="107" t="s">
        <v>34</v>
      </c>
      <c r="J10" s="106" t="s">
        <v>12</v>
      </c>
      <c r="K10" s="106" t="s">
        <v>13</v>
      </c>
      <c r="L10" s="106" t="s">
        <v>19</v>
      </c>
      <c r="M10" s="106" t="s">
        <v>12</v>
      </c>
      <c r="N10" s="108" t="s">
        <v>13</v>
      </c>
      <c r="O10" s="310"/>
      <c r="P10" s="310"/>
      <c r="Q10" s="304"/>
      <c r="R10" s="50"/>
      <c r="S10" s="50"/>
      <c r="T10" s="50"/>
      <c r="U10" s="50"/>
      <c r="V10" s="50"/>
      <c r="W10" s="50"/>
      <c r="X10" s="50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</row>
    <row r="11" spans="1:38" s="36" customFormat="1" ht="4.9000000000000004" customHeight="1" thickBot="1">
      <c r="A11" s="32"/>
      <c r="B11" s="32"/>
      <c r="C11" s="32"/>
      <c r="D11" s="32"/>
      <c r="E11" s="32"/>
      <c r="F11" s="32"/>
      <c r="G11" s="82"/>
      <c r="H11" s="53"/>
      <c r="I11" s="32"/>
      <c r="J11" s="32"/>
      <c r="K11" s="32"/>
      <c r="L11" s="32"/>
      <c r="M11" s="32"/>
      <c r="N11" s="103"/>
      <c r="O11" s="301"/>
      <c r="P11" s="301"/>
      <c r="Q11" s="302"/>
      <c r="R11" s="34"/>
      <c r="S11" s="34"/>
      <c r="T11" s="34"/>
      <c r="U11" s="34"/>
      <c r="V11" s="34"/>
      <c r="W11" s="34"/>
      <c r="X11" s="34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</row>
    <row r="12" spans="1:38" s="57" customFormat="1" ht="15" customHeight="1">
      <c r="A12" s="54"/>
      <c r="B12" s="87">
        <v>1</v>
      </c>
      <c r="C12" s="89">
        <v>1830</v>
      </c>
      <c r="D12" s="90" t="s">
        <v>48</v>
      </c>
      <c r="E12" s="91"/>
      <c r="F12" s="92"/>
      <c r="G12" s="93">
        <v>226700</v>
      </c>
      <c r="H12" s="130" t="s">
        <v>18</v>
      </c>
      <c r="I12" s="132">
        <v>0.2</v>
      </c>
      <c r="J12" s="95">
        <f>+ROUND(G12*I12,2)</f>
        <v>45340</v>
      </c>
      <c r="K12" s="95">
        <f>+J12*$L$6</f>
        <v>181360</v>
      </c>
      <c r="L12" s="94"/>
      <c r="M12" s="125"/>
      <c r="N12" s="123"/>
      <c r="O12" s="307"/>
      <c r="P12" s="307"/>
      <c r="Q12" s="305"/>
      <c r="R12" s="55"/>
      <c r="S12" s="55"/>
      <c r="T12" s="55"/>
      <c r="U12" s="55"/>
      <c r="V12" s="55"/>
      <c r="W12" s="55"/>
      <c r="X12" s="55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</row>
    <row r="13" spans="1:38" s="57" customFormat="1" ht="15" customHeight="1" thickBot="1">
      <c r="A13" s="54"/>
      <c r="B13" s="129">
        <v>2</v>
      </c>
      <c r="C13" s="96">
        <v>1750</v>
      </c>
      <c r="D13" s="97" t="s">
        <v>49</v>
      </c>
      <c r="E13" s="98"/>
      <c r="F13" s="99"/>
      <c r="G13" s="100">
        <v>119000</v>
      </c>
      <c r="H13" s="131" t="s">
        <v>18</v>
      </c>
      <c r="I13" s="133">
        <v>0.75</v>
      </c>
      <c r="J13" s="102">
        <f>+ROUND(G13*I13,2)</f>
        <v>89250</v>
      </c>
      <c r="K13" s="102">
        <f>+J13*$L$6</f>
        <v>357000</v>
      </c>
      <c r="L13" s="101"/>
      <c r="M13" s="126"/>
      <c r="N13" s="124"/>
      <c r="O13" s="307"/>
      <c r="P13" s="307"/>
      <c r="Q13" s="305"/>
      <c r="R13" s="55"/>
      <c r="S13" s="55"/>
      <c r="T13" s="55"/>
      <c r="U13" s="55"/>
      <c r="V13" s="55"/>
      <c r="W13" s="55"/>
      <c r="X13" s="55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</row>
    <row r="14" spans="1:38" s="57" customFormat="1" ht="18.600000000000001" customHeight="1" thickBot="1">
      <c r="A14" s="54"/>
      <c r="B14" s="129">
        <v>3</v>
      </c>
      <c r="C14" s="96"/>
      <c r="D14" s="146" t="s">
        <v>62</v>
      </c>
      <c r="E14" s="98"/>
      <c r="F14" s="99"/>
      <c r="G14" s="100"/>
      <c r="H14" s="131" t="s">
        <v>18</v>
      </c>
      <c r="I14" s="133"/>
      <c r="J14" s="102">
        <f>K14/4</f>
        <v>26918</v>
      </c>
      <c r="K14" s="102">
        <v>107672</v>
      </c>
      <c r="L14" s="101"/>
      <c r="M14" s="126"/>
      <c r="N14" s="124"/>
      <c r="O14" s="307"/>
      <c r="P14" s="311"/>
      <c r="Q14" s="306"/>
      <c r="R14" s="55"/>
      <c r="S14" s="55"/>
      <c r="T14" s="55"/>
      <c r="U14" s="55"/>
      <c r="V14" s="55"/>
      <c r="W14" s="55"/>
      <c r="X14" s="55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</row>
    <row r="15" spans="1:38" s="62" customFormat="1" ht="4.9000000000000004" customHeight="1" thickBot="1">
      <c r="A15" s="58"/>
      <c r="B15" s="58"/>
      <c r="C15" s="58"/>
      <c r="D15" s="58"/>
      <c r="E15" s="59"/>
      <c r="F15" s="58"/>
      <c r="G15" s="83"/>
      <c r="H15" s="58"/>
      <c r="I15" s="58"/>
      <c r="J15" s="58"/>
      <c r="K15" s="58"/>
      <c r="L15" s="58"/>
      <c r="M15" s="58"/>
      <c r="N15" s="58"/>
      <c r="O15" s="307"/>
      <c r="P15" s="308"/>
      <c r="Q15" s="309"/>
      <c r="R15" s="60"/>
      <c r="S15" s="60"/>
      <c r="T15" s="60"/>
      <c r="U15" s="60"/>
      <c r="V15" s="60"/>
      <c r="W15" s="60"/>
      <c r="X15" s="60"/>
      <c r="Y15" s="60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</row>
    <row r="16" spans="1:38" s="62" customFormat="1" ht="16.899999999999999" customHeight="1" thickBot="1">
      <c r="A16" s="58"/>
      <c r="B16" s="63"/>
      <c r="C16" s="64" t="s">
        <v>11</v>
      </c>
      <c r="D16" s="58"/>
      <c r="E16" s="58"/>
      <c r="F16" s="58"/>
      <c r="G16" s="83"/>
      <c r="I16" s="65" t="s">
        <v>9</v>
      </c>
      <c r="J16" s="66">
        <f>SUM(J12:J14)</f>
        <v>161508</v>
      </c>
      <c r="K16" s="66">
        <f>SUM(K12:K14)</f>
        <v>646032</v>
      </c>
      <c r="M16" s="65" t="s">
        <v>14</v>
      </c>
      <c r="N16" s="66">
        <f>SUM(N12:N14)</f>
        <v>0</v>
      </c>
      <c r="O16" s="312"/>
      <c r="P16" s="309"/>
      <c r="Q16" s="309"/>
      <c r="R16" s="60"/>
      <c r="S16" s="60"/>
      <c r="T16" s="60"/>
      <c r="U16" s="60"/>
      <c r="V16" s="60"/>
      <c r="W16" s="60"/>
      <c r="X16" s="60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</row>
    <row r="17" spans="1:38" s="62" customFormat="1" ht="4.9000000000000004" customHeight="1">
      <c r="A17" s="58"/>
      <c r="B17" s="58"/>
      <c r="C17" s="58"/>
      <c r="D17" s="58"/>
      <c r="E17" s="58"/>
      <c r="F17" s="58"/>
      <c r="G17" s="83"/>
      <c r="H17" s="58"/>
      <c r="I17" s="58"/>
      <c r="J17" s="58"/>
      <c r="K17" s="58"/>
      <c r="L17" s="58"/>
      <c r="M17" s="58"/>
      <c r="N17" s="58"/>
      <c r="O17" s="54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1"/>
      <c r="AE17" s="61"/>
      <c r="AF17" s="61"/>
      <c r="AG17" s="61"/>
      <c r="AH17" s="61"/>
      <c r="AI17" s="61"/>
      <c r="AJ17" s="61"/>
      <c r="AK17" s="61"/>
      <c r="AL17" s="61"/>
    </row>
    <row r="18" spans="1:38" s="36" customFormat="1">
      <c r="A18" s="67"/>
      <c r="B18" s="68" t="s">
        <v>20</v>
      </c>
      <c r="C18" s="67"/>
      <c r="D18" s="67"/>
      <c r="E18" s="67"/>
      <c r="F18" s="67"/>
      <c r="G18" s="84"/>
      <c r="H18" s="67"/>
      <c r="I18" s="67"/>
      <c r="J18" s="67"/>
      <c r="K18" s="67"/>
      <c r="L18" s="67"/>
      <c r="M18" s="67"/>
      <c r="N18" s="67"/>
      <c r="O18" s="5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5"/>
      <c r="AG18" s="35"/>
      <c r="AH18" s="35"/>
      <c r="AI18" s="35"/>
      <c r="AJ18" s="35"/>
      <c r="AK18" s="35"/>
      <c r="AL18" s="35"/>
    </row>
    <row r="19" spans="1:38" s="36" customFormat="1" ht="18">
      <c r="A19" s="67"/>
      <c r="B19" s="69"/>
      <c r="C19" s="67"/>
      <c r="D19" s="67"/>
      <c r="E19" s="67"/>
      <c r="F19" s="67"/>
      <c r="G19" s="84"/>
      <c r="H19" s="67"/>
      <c r="I19" s="67"/>
      <c r="J19" s="67"/>
      <c r="K19" s="67"/>
      <c r="L19" s="67"/>
      <c r="M19" s="88"/>
      <c r="N19" s="47"/>
      <c r="O19" s="5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5"/>
      <c r="AH19" s="35"/>
      <c r="AI19" s="35"/>
      <c r="AJ19" s="35"/>
      <c r="AK19" s="35"/>
      <c r="AL19" s="35"/>
    </row>
    <row r="20" spans="1:38" s="32" customFormat="1" ht="17.25" thickBot="1">
      <c r="G20" s="79"/>
      <c r="O20" s="5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</row>
    <row r="21" spans="1:38" s="32" customFormat="1" ht="17.25" thickTop="1">
      <c r="B21" s="207"/>
      <c r="C21" s="208"/>
      <c r="D21" s="208"/>
      <c r="E21" s="208"/>
      <c r="F21" s="208"/>
      <c r="G21" s="209"/>
      <c r="H21" s="208"/>
      <c r="I21" s="208"/>
      <c r="J21" s="208"/>
      <c r="K21" s="208"/>
      <c r="L21" s="208"/>
      <c r="M21" s="208"/>
      <c r="N21" s="210"/>
      <c r="O21" s="47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</row>
    <row r="22" spans="1:38" s="32" customFormat="1">
      <c r="B22" s="211"/>
      <c r="C22" s="202" t="s">
        <v>17</v>
      </c>
      <c r="G22" s="79"/>
      <c r="N22" s="212"/>
      <c r="O22" s="47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</row>
    <row r="23" spans="1:38" s="32" customFormat="1" ht="6.95" customHeight="1">
      <c r="B23" s="211"/>
      <c r="C23" s="203"/>
      <c r="G23" s="79"/>
      <c r="N23" s="212"/>
      <c r="O23" s="47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</row>
    <row r="24" spans="1:38" s="32" customFormat="1">
      <c r="B24" s="211"/>
      <c r="C24" s="204" t="s">
        <v>21</v>
      </c>
      <c r="D24" s="67"/>
      <c r="E24" s="70"/>
      <c r="F24" s="70"/>
      <c r="G24" s="205"/>
      <c r="H24" s="70"/>
      <c r="I24" s="70"/>
      <c r="J24" s="70"/>
      <c r="K24" s="70"/>
      <c r="L24" s="70"/>
      <c r="M24" s="70"/>
      <c r="N24" s="213"/>
      <c r="O24" s="47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</row>
    <row r="25" spans="1:38" s="32" customFormat="1">
      <c r="B25" s="211"/>
      <c r="C25" s="206" t="s">
        <v>45</v>
      </c>
      <c r="D25" s="67"/>
      <c r="E25" s="70"/>
      <c r="F25" s="70"/>
      <c r="G25" s="205"/>
      <c r="H25" s="70"/>
      <c r="I25" s="70"/>
      <c r="J25" s="70"/>
      <c r="K25" s="70"/>
      <c r="L25" s="70"/>
      <c r="M25" s="70"/>
      <c r="N25" s="213"/>
      <c r="O25" s="47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</row>
    <row r="26" spans="1:38" s="32" customFormat="1">
      <c r="B26" s="214" t="s">
        <v>63</v>
      </c>
      <c r="C26" s="147"/>
      <c r="D26" s="70"/>
      <c r="E26" s="70"/>
      <c r="F26" s="70"/>
      <c r="G26" s="205"/>
      <c r="H26" s="70"/>
      <c r="I26" s="70"/>
      <c r="J26" s="70"/>
      <c r="K26" s="70"/>
      <c r="L26" s="70"/>
      <c r="M26" s="70"/>
      <c r="N26" s="213"/>
      <c r="O26" s="47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</row>
    <row r="27" spans="1:38" s="32" customFormat="1" ht="17.25" thickBot="1">
      <c r="B27" s="215"/>
      <c r="C27" s="216"/>
      <c r="D27" s="216"/>
      <c r="E27" s="216"/>
      <c r="F27" s="216"/>
      <c r="G27" s="217"/>
      <c r="H27" s="216"/>
      <c r="I27" s="216"/>
      <c r="J27" s="216"/>
      <c r="K27" s="216"/>
      <c r="L27" s="216"/>
      <c r="M27" s="216"/>
      <c r="N27" s="218"/>
      <c r="O27" s="47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</row>
    <row r="28" spans="1:38" s="32" customFormat="1" ht="18" thickTop="1" thickBot="1">
      <c r="G28" s="79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</row>
    <row r="29" spans="1:38" s="32" customFormat="1" ht="76.5" customHeight="1" thickBot="1">
      <c r="B29" s="255" t="s">
        <v>66</v>
      </c>
      <c r="C29" s="255"/>
      <c r="D29" s="255"/>
      <c r="E29" s="255"/>
      <c r="F29" s="255"/>
      <c r="G29" s="255"/>
      <c r="H29" s="255"/>
      <c r="I29" s="255"/>
      <c r="J29" s="255"/>
      <c r="K29" s="137"/>
      <c r="L29" s="137"/>
      <c r="M29" s="137"/>
      <c r="N29" s="137"/>
      <c r="P29" s="247" t="str">
        <f>+'Indicacions prèvies'!B2</f>
        <v>EXPD. CLILAB
2024/11</v>
      </c>
      <c r="Q29" s="248"/>
      <c r="R29" s="249" t="str">
        <f>+'Indicacions prèvies'!C2</f>
        <v>SUBMINISTRAMENT DE REACTIUS, MATERIAL FUNGIBLE, EQUIPS I ALTRE MATERIAL ASSOCIAT A AQUESTS, I NECESSÀRIAMENT COMPLEMENTARI INCLOENT EL SEU MANTENIMENT, PER PODER REALITZAR L'ESTUDI SISTEMÀTIC I SEDIMENTS D'ORINES DE L'ÀREA DE MICROBIOLOGIA DEL CONSORCI DEL LABORATORI INTERCOMARCAL DE L’ALT PENEDÈS, L’ANOIA I EL GARRAF (CLILAB Diagnòstics)</v>
      </c>
      <c r="S29" s="250"/>
      <c r="T29" s="250"/>
      <c r="U29" s="250"/>
      <c r="V29" s="250"/>
      <c r="W29" s="250"/>
      <c r="X29" s="250"/>
      <c r="Y29" s="250"/>
      <c r="Z29" s="250"/>
      <c r="AA29" s="250"/>
      <c r="AB29" s="250"/>
      <c r="AC29" s="250"/>
      <c r="AD29" s="250"/>
      <c r="AE29" s="250"/>
      <c r="AF29" s="250"/>
      <c r="AG29" s="251"/>
      <c r="AH29" s="34"/>
      <c r="AI29" s="34"/>
      <c r="AJ29" s="34"/>
      <c r="AK29" s="34"/>
      <c r="AL29" s="34"/>
    </row>
    <row r="30" spans="1:38" s="32" customFormat="1" ht="19.899999999999999" customHeight="1" thickBot="1">
      <c r="C30" s="3"/>
      <c r="D30" s="240"/>
      <c r="E30" s="240"/>
      <c r="F30" s="240"/>
      <c r="G30" s="240"/>
      <c r="H30" s="240"/>
      <c r="I30" s="240"/>
      <c r="J30" s="148"/>
      <c r="K30" s="138"/>
      <c r="L30" s="138"/>
      <c r="M30" s="138"/>
      <c r="N30" s="139"/>
      <c r="P30" s="252" t="s">
        <v>5</v>
      </c>
      <c r="Q30" s="253"/>
      <c r="R30" s="253"/>
      <c r="S30" s="253"/>
      <c r="T30" s="253"/>
      <c r="U30" s="253"/>
      <c r="V30" s="253"/>
      <c r="W30" s="253"/>
      <c r="X30" s="253"/>
      <c r="Y30" s="254"/>
      <c r="Z30" s="1"/>
      <c r="AA30" s="1"/>
      <c r="AB30" s="1"/>
      <c r="AC30" s="1"/>
      <c r="AD30" s="1"/>
      <c r="AE30" s="1"/>
      <c r="AF30" s="1"/>
      <c r="AG30" s="135"/>
      <c r="AH30" s="34"/>
      <c r="AI30" s="34"/>
      <c r="AJ30" s="34"/>
      <c r="AK30" s="34"/>
      <c r="AL30" s="34"/>
    </row>
    <row r="31" spans="1:38" s="70" customFormat="1" ht="18.75" thickBot="1">
      <c r="C31" s="3"/>
      <c r="D31" s="149"/>
      <c r="E31" s="149"/>
      <c r="F31" s="140"/>
      <c r="G31" s="149"/>
      <c r="H31" s="140"/>
      <c r="I31" s="149"/>
      <c r="J31" s="149"/>
      <c r="K31" s="140"/>
      <c r="L31" s="140"/>
      <c r="M31" s="140"/>
      <c r="N31" s="140"/>
      <c r="P31" s="258" t="s">
        <v>51</v>
      </c>
      <c r="Q31" s="259"/>
      <c r="R31" s="259"/>
      <c r="S31" s="259"/>
      <c r="T31" s="259"/>
      <c r="U31" s="259"/>
      <c r="V31" s="259"/>
      <c r="W31" s="260"/>
      <c r="X31" s="268" t="s">
        <v>61</v>
      </c>
      <c r="Y31" s="269"/>
      <c r="Z31" s="1"/>
      <c r="AA31" s="1"/>
      <c r="AB31" s="1"/>
      <c r="AC31" s="1"/>
      <c r="AD31" s="1"/>
      <c r="AE31" s="1"/>
      <c r="AF31" s="1"/>
      <c r="AG31" s="135"/>
      <c r="AH31" s="71"/>
      <c r="AI31" s="71"/>
      <c r="AJ31" s="71"/>
      <c r="AK31" s="71"/>
      <c r="AL31" s="71"/>
    </row>
    <row r="32" spans="1:38" s="32" customFormat="1" ht="21" customHeight="1" thickBot="1">
      <c r="C32" s="3"/>
      <c r="D32" s="150"/>
      <c r="E32" s="151"/>
      <c r="F32" s="142"/>
      <c r="G32" s="151"/>
      <c r="H32" s="142"/>
      <c r="I32" s="150"/>
      <c r="J32" s="150"/>
      <c r="K32" s="141"/>
      <c r="L32" s="142"/>
      <c r="M32" s="143"/>
      <c r="N32" s="143"/>
      <c r="P32" s="261" t="s">
        <v>52</v>
      </c>
      <c r="Q32" s="262"/>
      <c r="R32" s="263" t="s">
        <v>53</v>
      </c>
      <c r="S32" s="262"/>
      <c r="T32" s="263" t="s">
        <v>54</v>
      </c>
      <c r="U32" s="264"/>
      <c r="V32" s="261" t="s">
        <v>55</v>
      </c>
      <c r="W32" s="265"/>
      <c r="X32" s="266" t="s">
        <v>56</v>
      </c>
      <c r="Y32" s="267"/>
      <c r="Z32" s="242" t="s">
        <v>5</v>
      </c>
      <c r="AA32" s="243"/>
      <c r="AB32" s="243"/>
      <c r="AC32" s="243"/>
      <c r="AD32" s="244"/>
      <c r="AE32" s="136"/>
      <c r="AF32" s="245" t="s">
        <v>6</v>
      </c>
      <c r="AG32" s="246"/>
      <c r="AH32" s="34"/>
      <c r="AI32" s="34"/>
      <c r="AJ32" s="34"/>
      <c r="AK32" s="34"/>
      <c r="AL32" s="34"/>
    </row>
    <row r="33" spans="3:38" s="72" customFormat="1" ht="69" customHeight="1" thickBot="1">
      <c r="C33" s="3"/>
      <c r="D33" s="152"/>
      <c r="E33" s="152"/>
      <c r="F33" s="153"/>
      <c r="G33" s="152"/>
      <c r="H33" s="152"/>
      <c r="I33" s="154"/>
      <c r="J33" s="154"/>
      <c r="K33" s="144"/>
      <c r="L33" s="144"/>
      <c r="M33" s="145"/>
      <c r="N33" s="145"/>
      <c r="P33" s="219" t="s">
        <v>16</v>
      </c>
      <c r="Q33" s="220" t="s">
        <v>57</v>
      </c>
      <c r="R33" s="220" t="s">
        <v>16</v>
      </c>
      <c r="S33" s="220" t="s">
        <v>57</v>
      </c>
      <c r="T33" s="220" t="s">
        <v>16</v>
      </c>
      <c r="U33" s="221" t="s">
        <v>57</v>
      </c>
      <c r="V33" s="220" t="s">
        <v>16</v>
      </c>
      <c r="W33" s="221" t="s">
        <v>57</v>
      </c>
      <c r="X33" s="222" t="s">
        <v>16</v>
      </c>
      <c r="Y33" s="223" t="s">
        <v>57</v>
      </c>
      <c r="Z33" s="224" t="s">
        <v>22</v>
      </c>
      <c r="AA33" s="225" t="s">
        <v>58</v>
      </c>
      <c r="AB33" s="222" t="s">
        <v>16</v>
      </c>
      <c r="AC33" s="223" t="s">
        <v>57</v>
      </c>
      <c r="AD33" s="226" t="s">
        <v>10</v>
      </c>
      <c r="AE33" s="227" t="s">
        <v>59</v>
      </c>
      <c r="AF33" s="228" t="s">
        <v>22</v>
      </c>
      <c r="AG33" s="229" t="s">
        <v>10</v>
      </c>
      <c r="AH33" s="73"/>
      <c r="AI33" s="73"/>
      <c r="AJ33" s="73"/>
      <c r="AK33" s="73"/>
      <c r="AL33" s="73"/>
    </row>
    <row r="34" spans="3:38" s="70" customFormat="1" ht="17.25" customHeight="1" thickBot="1">
      <c r="C34" s="241"/>
      <c r="D34" s="155"/>
      <c r="E34" s="155"/>
      <c r="F34" s="156"/>
      <c r="G34" s="155"/>
      <c r="H34" s="155"/>
      <c r="I34" s="157"/>
      <c r="J34" s="157"/>
      <c r="L34" s="313"/>
      <c r="M34" s="313"/>
      <c r="N34" s="313"/>
      <c r="P34" s="314">
        <f>+J16</f>
        <v>161508</v>
      </c>
      <c r="Q34" s="315">
        <v>0</v>
      </c>
      <c r="R34" s="316">
        <f>+J16</f>
        <v>161508</v>
      </c>
      <c r="S34" s="315">
        <v>0</v>
      </c>
      <c r="T34" s="316">
        <f>+J16</f>
        <v>161508</v>
      </c>
      <c r="U34" s="315">
        <v>0</v>
      </c>
      <c r="V34" s="317">
        <f>+J16</f>
        <v>161508</v>
      </c>
      <c r="W34" s="318">
        <f>+(P34+R34+T34+V34)*0.2</f>
        <v>129206.40000000001</v>
      </c>
      <c r="X34" s="319">
        <f>+J16</f>
        <v>161508</v>
      </c>
      <c r="Y34" s="320">
        <f>+W34</f>
        <v>129206.40000000001</v>
      </c>
      <c r="Z34" s="321">
        <f>+P34*$L$6</f>
        <v>646032</v>
      </c>
      <c r="AA34" s="322">
        <f>+Z34*0.2</f>
        <v>129206.40000000001</v>
      </c>
      <c r="AB34" s="323">
        <f>X34</f>
        <v>161508</v>
      </c>
      <c r="AC34" s="324">
        <f>+AA34</f>
        <v>129206.40000000001</v>
      </c>
      <c r="AD34" s="325">
        <f>+Z34+AA34+X34+Y34</f>
        <v>1065952.8</v>
      </c>
      <c r="AE34" s="326">
        <v>0.21</v>
      </c>
      <c r="AF34" s="321">
        <f>+Z34*AE34+Z34</f>
        <v>781698.72</v>
      </c>
      <c r="AG34" s="327">
        <f>+AD34*(1+AE34)</f>
        <v>1289802.888</v>
      </c>
      <c r="AH34" s="71"/>
      <c r="AI34" s="71"/>
      <c r="AJ34" s="71"/>
      <c r="AK34" s="71"/>
      <c r="AL34" s="71"/>
    </row>
    <row r="35" spans="3:38" s="32" customFormat="1" ht="17.25" customHeight="1">
      <c r="C35" s="241"/>
      <c r="D35" s="158"/>
      <c r="E35" s="158"/>
      <c r="F35" s="158"/>
      <c r="G35" s="158"/>
      <c r="H35" s="158"/>
      <c r="I35" s="158"/>
      <c r="J35" s="158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</row>
    <row r="36" spans="3:38" s="32" customFormat="1" ht="39.6" customHeight="1">
      <c r="G36" s="79"/>
      <c r="P36" s="256" t="s">
        <v>60</v>
      </c>
      <c r="Q36" s="256"/>
      <c r="R36" s="256"/>
      <c r="S36" s="256"/>
      <c r="T36" s="256"/>
      <c r="U36" s="256"/>
      <c r="V36" s="256"/>
      <c r="W36" s="256"/>
      <c r="X36" s="256"/>
      <c r="Y36" s="256"/>
      <c r="Z36" s="256"/>
      <c r="AA36" s="256"/>
      <c r="AB36" s="256"/>
      <c r="AC36" s="256"/>
      <c r="AD36" s="256"/>
      <c r="AE36" s="256"/>
      <c r="AF36" s="256"/>
      <c r="AG36" s="257"/>
      <c r="AH36" s="34"/>
      <c r="AI36" s="34"/>
      <c r="AJ36" s="34"/>
      <c r="AK36" s="34"/>
      <c r="AL36" s="34"/>
    </row>
    <row r="37" spans="3:38" s="32" customFormat="1" ht="16.5" customHeight="1">
      <c r="G37" s="79"/>
      <c r="P37" s="239" t="s">
        <v>66</v>
      </c>
      <c r="Q37" s="239"/>
      <c r="R37" s="239"/>
      <c r="S37" s="239"/>
      <c r="T37" s="239"/>
      <c r="U37" s="239"/>
      <c r="V37" s="239"/>
      <c r="W37" s="239"/>
      <c r="X37" s="239"/>
      <c r="Y37" s="239"/>
      <c r="Z37" s="239"/>
      <c r="AA37" s="239"/>
      <c r="AB37" s="239"/>
      <c r="AC37" s="239"/>
      <c r="AD37" s="239"/>
      <c r="AE37" s="239"/>
      <c r="AF37" s="239"/>
      <c r="AG37" s="239"/>
      <c r="AH37" s="34"/>
      <c r="AI37" s="34"/>
      <c r="AJ37" s="34"/>
      <c r="AK37" s="34"/>
      <c r="AL37" s="34"/>
    </row>
    <row r="38" spans="3:38" s="32" customFormat="1" ht="16.5" customHeight="1">
      <c r="G38" s="79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</row>
    <row r="39" spans="3:38" s="32" customFormat="1">
      <c r="G39" s="79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</row>
    <row r="40" spans="3:38" s="32" customFormat="1">
      <c r="G40" s="79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</row>
    <row r="41" spans="3:38" s="32" customFormat="1">
      <c r="G41" s="79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</row>
    <row r="42" spans="3:38" s="32" customFormat="1">
      <c r="G42" s="79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</row>
    <row r="43" spans="3:38" s="32" customFormat="1">
      <c r="G43" s="79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</row>
    <row r="44" spans="3:38" s="32" customFormat="1">
      <c r="G44" s="79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</row>
    <row r="45" spans="3:38" s="32" customFormat="1">
      <c r="G45" s="79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</row>
    <row r="46" spans="3:38" s="32" customFormat="1">
      <c r="G46" s="79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</row>
    <row r="47" spans="3:38" s="32" customFormat="1">
      <c r="G47" s="79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</row>
    <row r="48" spans="3:38" s="32" customFormat="1">
      <c r="G48" s="79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</row>
    <row r="49" spans="7:38" s="32" customFormat="1">
      <c r="G49" s="79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</row>
    <row r="50" spans="7:38" s="32" customFormat="1">
      <c r="G50" s="79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</row>
    <row r="51" spans="7:38" s="32" customFormat="1">
      <c r="G51" s="79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</row>
    <row r="52" spans="7:38" s="32" customFormat="1">
      <c r="G52" s="79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</row>
    <row r="53" spans="7:38" s="32" customFormat="1">
      <c r="G53" s="79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</row>
    <row r="54" spans="7:38" s="32" customFormat="1">
      <c r="G54" s="79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</row>
    <row r="55" spans="7:38" s="32" customFormat="1">
      <c r="G55" s="79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</row>
    <row r="56" spans="7:38" s="32" customFormat="1">
      <c r="G56" s="79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</row>
    <row r="57" spans="7:38" s="32" customFormat="1">
      <c r="G57" s="79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</row>
    <row r="58" spans="7:38" s="32" customFormat="1">
      <c r="G58" s="79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</row>
    <row r="59" spans="7:38" s="32" customFormat="1">
      <c r="G59" s="79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</row>
    <row r="60" spans="7:38" s="32" customFormat="1">
      <c r="G60" s="79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</row>
    <row r="61" spans="7:38" s="32" customFormat="1">
      <c r="G61" s="79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</row>
    <row r="62" spans="7:38" s="32" customFormat="1">
      <c r="G62" s="79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</row>
    <row r="63" spans="7:38" s="32" customFormat="1">
      <c r="G63" s="79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</row>
    <row r="64" spans="7:38" s="32" customFormat="1">
      <c r="G64" s="79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</row>
    <row r="65" spans="7:38" s="32" customFormat="1">
      <c r="G65" s="79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</row>
    <row r="66" spans="7:38" s="32" customFormat="1">
      <c r="G66" s="79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</row>
    <row r="67" spans="7:38" s="32" customFormat="1">
      <c r="G67" s="79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</row>
    <row r="68" spans="7:38" s="32" customFormat="1">
      <c r="G68" s="79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</row>
    <row r="69" spans="7:38" s="32" customFormat="1">
      <c r="G69" s="79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</row>
    <row r="70" spans="7:38" s="32" customFormat="1">
      <c r="G70" s="79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</row>
    <row r="71" spans="7:38" s="32" customFormat="1">
      <c r="G71" s="79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</row>
    <row r="72" spans="7:38" s="32" customFormat="1">
      <c r="G72" s="79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</row>
    <row r="73" spans="7:38" s="32" customFormat="1">
      <c r="G73" s="79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</row>
    <row r="74" spans="7:38" s="32" customFormat="1">
      <c r="G74" s="79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</row>
    <row r="75" spans="7:38" s="32" customFormat="1">
      <c r="G75" s="79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</row>
    <row r="76" spans="7:38" s="32" customFormat="1">
      <c r="G76" s="79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</row>
    <row r="77" spans="7:38" s="32" customFormat="1">
      <c r="G77" s="79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</row>
    <row r="78" spans="7:38" s="32" customFormat="1">
      <c r="G78" s="79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</row>
    <row r="79" spans="7:38" s="32" customFormat="1">
      <c r="G79" s="79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</row>
    <row r="80" spans="7:38" s="32" customFormat="1">
      <c r="G80" s="79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</row>
    <row r="81" spans="7:38" s="32" customFormat="1">
      <c r="G81" s="79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</row>
    <row r="82" spans="7:38" s="32" customFormat="1">
      <c r="G82" s="79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</row>
    <row r="83" spans="7:38" s="32" customFormat="1">
      <c r="G83" s="79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</row>
    <row r="84" spans="7:38" s="32" customFormat="1">
      <c r="G84" s="79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</row>
    <row r="85" spans="7:38" s="32" customFormat="1">
      <c r="G85" s="79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</row>
    <row r="86" spans="7:38" s="32" customFormat="1">
      <c r="G86" s="79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</row>
    <row r="87" spans="7:38" s="32" customFormat="1">
      <c r="G87" s="79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</row>
    <row r="88" spans="7:38" s="32" customFormat="1">
      <c r="G88" s="79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</row>
    <row r="89" spans="7:38" s="32" customFormat="1">
      <c r="G89" s="79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</row>
    <row r="90" spans="7:38" s="32" customFormat="1">
      <c r="G90" s="79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</row>
    <row r="91" spans="7:38" s="32" customFormat="1">
      <c r="G91" s="79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</row>
    <row r="92" spans="7:38" s="32" customFormat="1">
      <c r="G92" s="79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</row>
    <row r="93" spans="7:38" s="32" customFormat="1">
      <c r="G93" s="79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</row>
    <row r="94" spans="7:38" s="32" customFormat="1">
      <c r="G94" s="79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</row>
    <row r="95" spans="7:38" s="32" customFormat="1">
      <c r="G95" s="79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</row>
    <row r="96" spans="7:38" s="32" customFormat="1">
      <c r="G96" s="79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</row>
    <row r="97" spans="7:38" s="32" customFormat="1">
      <c r="G97" s="79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</row>
    <row r="98" spans="7:38" s="32" customFormat="1">
      <c r="G98" s="79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</row>
    <row r="99" spans="7:38" s="32" customFormat="1">
      <c r="G99" s="79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</row>
    <row r="100" spans="7:38" s="32" customFormat="1">
      <c r="G100" s="79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</row>
    <row r="101" spans="7:38" s="32" customFormat="1">
      <c r="G101" s="79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</row>
    <row r="102" spans="7:38" s="32" customFormat="1">
      <c r="G102" s="79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</row>
    <row r="103" spans="7:38" s="32" customFormat="1">
      <c r="G103" s="79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</row>
    <row r="104" spans="7:38" s="32" customFormat="1">
      <c r="G104" s="79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</row>
    <row r="105" spans="7:38" s="32" customFormat="1">
      <c r="G105" s="79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</row>
    <row r="106" spans="7:38" s="32" customFormat="1">
      <c r="G106" s="79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</row>
    <row r="107" spans="7:38" s="75" customFormat="1">
      <c r="G107" s="85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74"/>
      <c r="AC107" s="74"/>
      <c r="AD107" s="74"/>
      <c r="AE107" s="74"/>
      <c r="AF107" s="74"/>
      <c r="AG107" s="74"/>
      <c r="AH107" s="74"/>
      <c r="AI107" s="74"/>
      <c r="AJ107" s="74"/>
      <c r="AK107" s="74"/>
      <c r="AL107" s="74"/>
    </row>
    <row r="108" spans="7:38" s="75" customFormat="1">
      <c r="G108" s="85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  <c r="AF108" s="74"/>
      <c r="AG108" s="74"/>
      <c r="AH108" s="74"/>
      <c r="AI108" s="74"/>
      <c r="AJ108" s="74"/>
      <c r="AK108" s="74"/>
      <c r="AL108" s="74"/>
    </row>
    <row r="109" spans="7:38" s="75" customFormat="1">
      <c r="G109" s="85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  <c r="AA109" s="74"/>
      <c r="AB109" s="74"/>
      <c r="AC109" s="74"/>
      <c r="AD109" s="74"/>
      <c r="AE109" s="74"/>
      <c r="AF109" s="74"/>
      <c r="AG109" s="74"/>
      <c r="AH109" s="74"/>
      <c r="AI109" s="74"/>
      <c r="AJ109" s="74"/>
      <c r="AK109" s="74"/>
      <c r="AL109" s="74"/>
    </row>
    <row r="110" spans="7:38" s="75" customFormat="1">
      <c r="G110" s="85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74"/>
      <c r="AC110" s="74"/>
      <c r="AD110" s="74"/>
      <c r="AE110" s="74"/>
      <c r="AF110" s="74"/>
      <c r="AG110" s="74"/>
      <c r="AH110" s="74"/>
      <c r="AI110" s="74"/>
      <c r="AJ110" s="74"/>
      <c r="AK110" s="74"/>
      <c r="AL110" s="74"/>
    </row>
    <row r="111" spans="7:38" s="75" customFormat="1">
      <c r="G111" s="85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74"/>
      <c r="AC111" s="74"/>
      <c r="AD111" s="74"/>
      <c r="AE111" s="74"/>
      <c r="AF111" s="74"/>
      <c r="AG111" s="74"/>
      <c r="AH111" s="74"/>
      <c r="AI111" s="74"/>
      <c r="AJ111" s="74"/>
      <c r="AK111" s="74"/>
      <c r="AL111" s="74"/>
    </row>
    <row r="112" spans="7:38" s="75" customFormat="1">
      <c r="G112" s="85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74"/>
      <c r="AC112" s="74"/>
      <c r="AD112" s="74"/>
      <c r="AE112" s="74"/>
      <c r="AF112" s="74"/>
      <c r="AG112" s="74"/>
      <c r="AH112" s="74"/>
      <c r="AI112" s="74"/>
      <c r="AJ112" s="74"/>
      <c r="AK112" s="74"/>
      <c r="AL112" s="74"/>
    </row>
    <row r="113" spans="7:38" s="75" customFormat="1">
      <c r="G113" s="85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74"/>
      <c r="AC113" s="74"/>
      <c r="AD113" s="74"/>
      <c r="AE113" s="74"/>
      <c r="AF113" s="74"/>
      <c r="AG113" s="74"/>
      <c r="AH113" s="74"/>
      <c r="AI113" s="74"/>
      <c r="AJ113" s="74"/>
      <c r="AK113" s="74"/>
      <c r="AL113" s="74"/>
    </row>
    <row r="114" spans="7:38" s="75" customFormat="1">
      <c r="G114" s="85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74"/>
      <c r="AC114" s="74"/>
      <c r="AD114" s="74"/>
      <c r="AE114" s="74"/>
      <c r="AF114" s="74"/>
      <c r="AG114" s="74"/>
      <c r="AH114" s="74"/>
      <c r="AI114" s="74"/>
      <c r="AJ114" s="74"/>
      <c r="AK114" s="74"/>
      <c r="AL114" s="74"/>
    </row>
    <row r="115" spans="7:38" s="75" customFormat="1">
      <c r="G115" s="85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  <c r="AD115" s="74"/>
      <c r="AE115" s="74"/>
      <c r="AF115" s="74"/>
      <c r="AG115" s="74"/>
      <c r="AH115" s="74"/>
      <c r="AI115" s="74"/>
      <c r="AJ115" s="74"/>
      <c r="AK115" s="74"/>
      <c r="AL115" s="74"/>
    </row>
    <row r="116" spans="7:38" s="75" customFormat="1">
      <c r="G116" s="85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74"/>
      <c r="AC116" s="74"/>
      <c r="AD116" s="74"/>
      <c r="AE116" s="74"/>
      <c r="AF116" s="74"/>
      <c r="AG116" s="74"/>
      <c r="AH116" s="74"/>
      <c r="AI116" s="74"/>
      <c r="AJ116" s="74"/>
      <c r="AK116" s="74"/>
      <c r="AL116" s="74"/>
    </row>
    <row r="117" spans="7:38" s="75" customFormat="1">
      <c r="G117" s="85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4"/>
      <c r="AJ117" s="74"/>
      <c r="AK117" s="74"/>
      <c r="AL117" s="74"/>
    </row>
    <row r="118" spans="7:38" s="75" customFormat="1">
      <c r="G118" s="85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  <c r="AA118" s="74"/>
      <c r="AB118" s="74"/>
      <c r="AC118" s="74"/>
      <c r="AD118" s="74"/>
      <c r="AE118" s="74"/>
      <c r="AF118" s="74"/>
      <c r="AG118" s="74"/>
      <c r="AH118" s="74"/>
      <c r="AI118" s="74"/>
      <c r="AJ118" s="74"/>
      <c r="AK118" s="74"/>
      <c r="AL118" s="74"/>
    </row>
    <row r="119" spans="7:38" s="75" customFormat="1">
      <c r="G119" s="85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G119" s="74"/>
      <c r="AH119" s="74"/>
      <c r="AI119" s="74"/>
      <c r="AJ119" s="74"/>
      <c r="AK119" s="74"/>
      <c r="AL119" s="74"/>
    </row>
    <row r="120" spans="7:38" s="75" customFormat="1">
      <c r="G120" s="85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  <c r="AD120" s="74"/>
      <c r="AE120" s="74"/>
      <c r="AF120" s="74"/>
      <c r="AG120" s="74"/>
      <c r="AH120" s="74"/>
      <c r="AI120" s="74"/>
      <c r="AJ120" s="74"/>
      <c r="AK120" s="74"/>
      <c r="AL120" s="74"/>
    </row>
    <row r="121" spans="7:38" s="75" customFormat="1">
      <c r="G121" s="85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 s="74"/>
      <c r="AH121" s="74"/>
      <c r="AI121" s="74"/>
      <c r="AJ121" s="74"/>
      <c r="AK121" s="74"/>
      <c r="AL121" s="74"/>
    </row>
    <row r="122" spans="7:38" s="75" customFormat="1">
      <c r="G122" s="85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  <c r="AF122" s="74"/>
      <c r="AG122" s="74"/>
      <c r="AH122" s="74"/>
      <c r="AI122" s="74"/>
      <c r="AJ122" s="74"/>
      <c r="AK122" s="74"/>
      <c r="AL122" s="74"/>
    </row>
    <row r="123" spans="7:38" s="75" customFormat="1">
      <c r="G123" s="85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  <c r="AF123" s="74"/>
      <c r="AG123" s="74"/>
      <c r="AH123" s="74"/>
      <c r="AI123" s="74"/>
      <c r="AJ123" s="74"/>
      <c r="AK123" s="74"/>
      <c r="AL123" s="74"/>
    </row>
    <row r="124" spans="7:38" s="75" customFormat="1">
      <c r="G124" s="85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74"/>
      <c r="AC124" s="74"/>
      <c r="AD124" s="74"/>
      <c r="AE124" s="74"/>
      <c r="AF124" s="74"/>
      <c r="AG124" s="74"/>
      <c r="AH124" s="74"/>
      <c r="AI124" s="74"/>
      <c r="AJ124" s="74"/>
      <c r="AK124" s="74"/>
      <c r="AL124" s="74"/>
    </row>
    <row r="125" spans="7:38" s="75" customFormat="1">
      <c r="G125" s="85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  <c r="AF125" s="74"/>
      <c r="AG125" s="74"/>
      <c r="AH125" s="74"/>
      <c r="AI125" s="74"/>
      <c r="AJ125" s="74"/>
      <c r="AK125" s="74"/>
      <c r="AL125" s="74"/>
    </row>
    <row r="126" spans="7:38" s="75" customFormat="1">
      <c r="G126" s="85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 s="74"/>
      <c r="AH126" s="74"/>
      <c r="AI126" s="74"/>
      <c r="AJ126" s="74"/>
      <c r="AK126" s="74"/>
      <c r="AL126" s="74"/>
    </row>
    <row r="127" spans="7:38" s="75" customFormat="1">
      <c r="G127" s="85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 s="74"/>
      <c r="AH127" s="74"/>
      <c r="AI127" s="74"/>
      <c r="AJ127" s="74"/>
      <c r="AK127" s="74"/>
      <c r="AL127" s="74"/>
    </row>
    <row r="128" spans="7:38" s="75" customFormat="1">
      <c r="G128" s="85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  <c r="AA128" s="74"/>
      <c r="AB128" s="74"/>
      <c r="AC128" s="74"/>
      <c r="AD128" s="74"/>
      <c r="AE128" s="74"/>
      <c r="AF128" s="74"/>
      <c r="AG128" s="74"/>
      <c r="AH128" s="74"/>
      <c r="AI128" s="74"/>
      <c r="AJ128" s="74"/>
      <c r="AK128" s="74"/>
      <c r="AL128" s="74"/>
    </row>
    <row r="129" spans="7:38" s="75" customFormat="1">
      <c r="G129" s="85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  <c r="AA129" s="74"/>
      <c r="AB129" s="74"/>
      <c r="AC129" s="74"/>
      <c r="AD129" s="74"/>
      <c r="AE129" s="74"/>
      <c r="AF129" s="74"/>
      <c r="AG129" s="74"/>
      <c r="AH129" s="74"/>
      <c r="AI129" s="74"/>
      <c r="AJ129" s="74"/>
      <c r="AK129" s="74"/>
      <c r="AL129" s="74"/>
    </row>
    <row r="130" spans="7:38" s="75" customFormat="1">
      <c r="G130" s="85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74"/>
      <c r="AJ130" s="74"/>
      <c r="AK130" s="74"/>
      <c r="AL130" s="74"/>
    </row>
    <row r="131" spans="7:38" s="75" customFormat="1">
      <c r="G131" s="85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  <c r="AA131" s="74"/>
      <c r="AB131" s="74"/>
      <c r="AC131" s="74"/>
      <c r="AD131" s="74"/>
      <c r="AE131" s="74"/>
      <c r="AF131" s="74"/>
      <c r="AG131" s="74"/>
      <c r="AH131" s="74"/>
      <c r="AI131" s="74"/>
      <c r="AJ131" s="74"/>
      <c r="AK131" s="74"/>
      <c r="AL131" s="74"/>
    </row>
    <row r="132" spans="7:38" s="75" customFormat="1">
      <c r="G132" s="85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4"/>
      <c r="AA132" s="74"/>
      <c r="AB132" s="74"/>
      <c r="AC132" s="74"/>
      <c r="AD132" s="74"/>
      <c r="AE132" s="74"/>
      <c r="AF132" s="74"/>
      <c r="AG132" s="74"/>
      <c r="AH132" s="74"/>
      <c r="AI132" s="74"/>
      <c r="AJ132" s="74"/>
      <c r="AK132" s="74"/>
      <c r="AL132" s="74"/>
    </row>
    <row r="133" spans="7:38" s="75" customFormat="1">
      <c r="G133" s="85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  <c r="AA133" s="74"/>
      <c r="AB133" s="74"/>
      <c r="AC133" s="74"/>
      <c r="AD133" s="74"/>
      <c r="AE133" s="74"/>
      <c r="AF133" s="74"/>
      <c r="AG133" s="74"/>
      <c r="AH133" s="74"/>
      <c r="AI133" s="74"/>
      <c r="AJ133" s="74"/>
      <c r="AK133" s="74"/>
      <c r="AL133" s="74"/>
    </row>
    <row r="134" spans="7:38" s="75" customFormat="1">
      <c r="G134" s="85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  <c r="AA134" s="74"/>
      <c r="AB134" s="74"/>
      <c r="AC134" s="74"/>
      <c r="AD134" s="74"/>
      <c r="AE134" s="74"/>
      <c r="AF134" s="74"/>
      <c r="AG134" s="74"/>
      <c r="AH134" s="74"/>
      <c r="AI134" s="74"/>
      <c r="AJ134" s="74"/>
      <c r="AK134" s="74"/>
      <c r="AL134" s="74"/>
    </row>
    <row r="135" spans="7:38" s="75" customFormat="1">
      <c r="G135" s="85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  <c r="AA135" s="74"/>
      <c r="AB135" s="74"/>
      <c r="AC135" s="74"/>
      <c r="AD135" s="74"/>
      <c r="AE135" s="74"/>
      <c r="AF135" s="74"/>
      <c r="AG135" s="74"/>
      <c r="AH135" s="74"/>
      <c r="AI135" s="74"/>
      <c r="AJ135" s="74"/>
      <c r="AK135" s="74"/>
      <c r="AL135" s="74"/>
    </row>
    <row r="136" spans="7:38" s="75" customFormat="1">
      <c r="G136" s="85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  <c r="AA136" s="74"/>
      <c r="AB136" s="74"/>
      <c r="AC136" s="74"/>
      <c r="AD136" s="74"/>
      <c r="AE136" s="74"/>
      <c r="AF136" s="74"/>
      <c r="AG136" s="74"/>
      <c r="AH136" s="74"/>
      <c r="AI136" s="74"/>
      <c r="AJ136" s="74"/>
      <c r="AK136" s="74"/>
      <c r="AL136" s="74"/>
    </row>
    <row r="137" spans="7:38" s="75" customFormat="1">
      <c r="G137" s="85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4"/>
      <c r="AA137" s="74"/>
      <c r="AB137" s="74"/>
      <c r="AC137" s="74"/>
      <c r="AD137" s="74"/>
      <c r="AE137" s="74"/>
      <c r="AF137" s="74"/>
      <c r="AG137" s="74"/>
      <c r="AH137" s="74"/>
      <c r="AI137" s="74"/>
      <c r="AJ137" s="74"/>
      <c r="AK137" s="74"/>
      <c r="AL137" s="74"/>
    </row>
    <row r="138" spans="7:38" s="75" customFormat="1">
      <c r="G138" s="85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  <c r="AA138" s="74"/>
      <c r="AB138" s="74"/>
      <c r="AC138" s="74"/>
      <c r="AD138" s="74"/>
      <c r="AE138" s="74"/>
      <c r="AF138" s="74"/>
      <c r="AG138" s="74"/>
      <c r="AH138" s="74"/>
      <c r="AI138" s="74"/>
      <c r="AJ138" s="74"/>
      <c r="AK138" s="74"/>
      <c r="AL138" s="74"/>
    </row>
    <row r="139" spans="7:38" s="75" customFormat="1">
      <c r="G139" s="85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  <c r="AA139" s="74"/>
      <c r="AB139" s="74"/>
      <c r="AC139" s="74"/>
      <c r="AD139" s="74"/>
      <c r="AE139" s="74"/>
      <c r="AF139" s="74"/>
      <c r="AG139" s="74"/>
      <c r="AH139" s="74"/>
      <c r="AI139" s="74"/>
      <c r="AJ139" s="74"/>
      <c r="AK139" s="74"/>
      <c r="AL139" s="74"/>
    </row>
    <row r="140" spans="7:38" s="75" customFormat="1">
      <c r="G140" s="85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  <c r="AD140" s="74"/>
      <c r="AE140" s="74"/>
      <c r="AF140" s="74"/>
      <c r="AG140" s="74"/>
      <c r="AH140" s="74"/>
      <c r="AI140" s="74"/>
      <c r="AJ140" s="74"/>
      <c r="AK140" s="74"/>
      <c r="AL140" s="74"/>
    </row>
    <row r="141" spans="7:38" s="75" customFormat="1">
      <c r="G141" s="85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  <c r="AA141" s="74"/>
      <c r="AB141" s="74"/>
      <c r="AC141" s="74"/>
      <c r="AD141" s="74"/>
      <c r="AE141" s="74"/>
      <c r="AF141" s="74"/>
      <c r="AG141" s="74"/>
      <c r="AH141" s="74"/>
      <c r="AI141" s="74"/>
      <c r="AJ141" s="74"/>
      <c r="AK141" s="74"/>
      <c r="AL141" s="74"/>
    </row>
    <row r="142" spans="7:38" s="75" customFormat="1">
      <c r="G142" s="85"/>
      <c r="P142" s="74"/>
      <c r="Q142" s="74"/>
      <c r="R142" s="74"/>
      <c r="S142" s="74"/>
      <c r="T142" s="74"/>
      <c r="U142" s="74"/>
      <c r="V142" s="74"/>
      <c r="W142" s="74"/>
      <c r="X142" s="74"/>
      <c r="Y142" s="74"/>
      <c r="Z142" s="74"/>
      <c r="AA142" s="74"/>
      <c r="AB142" s="74"/>
      <c r="AC142" s="74"/>
      <c r="AD142" s="74"/>
      <c r="AE142" s="74"/>
      <c r="AF142" s="74"/>
      <c r="AG142" s="74"/>
      <c r="AH142" s="74"/>
      <c r="AI142" s="74"/>
      <c r="AJ142" s="74"/>
      <c r="AK142" s="74"/>
      <c r="AL142" s="74"/>
    </row>
    <row r="143" spans="7:38" s="75" customFormat="1">
      <c r="G143" s="85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  <c r="AF143" s="74"/>
      <c r="AG143" s="74"/>
      <c r="AH143" s="74"/>
      <c r="AI143" s="74"/>
      <c r="AJ143" s="74"/>
      <c r="AK143" s="74"/>
      <c r="AL143" s="74"/>
    </row>
    <row r="144" spans="7:38" s="75" customFormat="1">
      <c r="G144" s="85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  <c r="AA144" s="74"/>
      <c r="AB144" s="74"/>
      <c r="AC144" s="74"/>
      <c r="AD144" s="74"/>
      <c r="AE144" s="74"/>
      <c r="AF144" s="74"/>
      <c r="AG144" s="74"/>
      <c r="AH144" s="74"/>
      <c r="AI144" s="74"/>
      <c r="AJ144" s="74"/>
      <c r="AK144" s="74"/>
      <c r="AL144" s="74"/>
    </row>
    <row r="145" spans="7:38" s="75" customFormat="1">
      <c r="G145" s="85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  <c r="AA145" s="74"/>
      <c r="AB145" s="74"/>
      <c r="AC145" s="74"/>
      <c r="AD145" s="74"/>
      <c r="AE145" s="74"/>
      <c r="AF145" s="74"/>
      <c r="AG145" s="74"/>
      <c r="AH145" s="74"/>
      <c r="AI145" s="74"/>
      <c r="AJ145" s="74"/>
      <c r="AK145" s="74"/>
      <c r="AL145" s="74"/>
    </row>
    <row r="146" spans="7:38" s="75" customFormat="1">
      <c r="G146" s="85"/>
      <c r="P146" s="74"/>
      <c r="Q146" s="74"/>
      <c r="R146" s="74"/>
      <c r="S146" s="74"/>
      <c r="T146" s="74"/>
      <c r="U146" s="74"/>
      <c r="V146" s="74"/>
      <c r="W146" s="74"/>
      <c r="X146" s="74"/>
      <c r="Y146" s="74"/>
      <c r="Z146" s="74"/>
      <c r="AA146" s="74"/>
      <c r="AB146" s="74"/>
      <c r="AC146" s="74"/>
      <c r="AD146" s="74"/>
      <c r="AE146" s="74"/>
      <c r="AF146" s="74"/>
      <c r="AG146" s="74"/>
      <c r="AH146" s="74"/>
      <c r="AI146" s="74"/>
      <c r="AJ146" s="74"/>
      <c r="AK146" s="74"/>
      <c r="AL146" s="74"/>
    </row>
    <row r="147" spans="7:38" s="75" customFormat="1">
      <c r="G147" s="85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  <c r="AA147" s="74"/>
      <c r="AB147" s="74"/>
      <c r="AC147" s="74"/>
      <c r="AD147" s="74"/>
      <c r="AE147" s="74"/>
      <c r="AF147" s="74"/>
      <c r="AG147" s="74"/>
      <c r="AH147" s="74"/>
      <c r="AI147" s="74"/>
      <c r="AJ147" s="74"/>
      <c r="AK147" s="74"/>
      <c r="AL147" s="74"/>
    </row>
    <row r="148" spans="7:38" s="75" customFormat="1">
      <c r="G148" s="85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  <c r="AF148" s="74"/>
      <c r="AG148" s="74"/>
      <c r="AH148" s="74"/>
      <c r="AI148" s="74"/>
      <c r="AJ148" s="74"/>
      <c r="AK148" s="74"/>
      <c r="AL148" s="74"/>
    </row>
    <row r="149" spans="7:38" s="75" customFormat="1">
      <c r="G149" s="85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  <c r="AA149" s="74"/>
      <c r="AB149" s="74"/>
      <c r="AC149" s="74"/>
      <c r="AD149" s="74"/>
      <c r="AE149" s="74"/>
      <c r="AF149" s="74"/>
      <c r="AG149" s="74"/>
      <c r="AH149" s="74"/>
      <c r="AI149" s="74"/>
      <c r="AJ149" s="74"/>
      <c r="AK149" s="74"/>
      <c r="AL149" s="74"/>
    </row>
    <row r="150" spans="7:38" s="75" customFormat="1">
      <c r="G150" s="85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  <c r="AD150" s="74"/>
      <c r="AE150" s="74"/>
      <c r="AF150" s="74"/>
      <c r="AG150" s="74"/>
      <c r="AH150" s="74"/>
      <c r="AI150" s="74"/>
      <c r="AJ150" s="74"/>
      <c r="AK150" s="74"/>
      <c r="AL150" s="74"/>
    </row>
    <row r="151" spans="7:38" s="75" customFormat="1">
      <c r="G151" s="85"/>
      <c r="P151" s="74"/>
      <c r="Q151" s="74"/>
      <c r="R151" s="74"/>
      <c r="S151" s="74"/>
      <c r="T151" s="74"/>
      <c r="U151" s="74"/>
      <c r="V151" s="74"/>
      <c r="W151" s="74"/>
      <c r="X151" s="74"/>
      <c r="Y151" s="74"/>
      <c r="Z151" s="74"/>
      <c r="AA151" s="74"/>
      <c r="AB151" s="74"/>
      <c r="AC151" s="74"/>
      <c r="AD151" s="74"/>
      <c r="AE151" s="74"/>
      <c r="AF151" s="74"/>
      <c r="AG151" s="74"/>
      <c r="AH151" s="74"/>
      <c r="AI151" s="74"/>
      <c r="AJ151" s="74"/>
      <c r="AK151" s="74"/>
      <c r="AL151" s="74"/>
    </row>
    <row r="152" spans="7:38" s="75" customFormat="1">
      <c r="G152" s="85"/>
      <c r="P152" s="74"/>
      <c r="Q152" s="74"/>
      <c r="R152" s="74"/>
      <c r="S152" s="74"/>
      <c r="T152" s="74"/>
      <c r="U152" s="74"/>
      <c r="V152" s="74"/>
      <c r="W152" s="74"/>
      <c r="X152" s="74"/>
      <c r="Y152" s="74"/>
      <c r="Z152" s="74"/>
      <c r="AA152" s="74"/>
      <c r="AB152" s="74"/>
      <c r="AC152" s="74"/>
      <c r="AD152" s="74"/>
      <c r="AE152" s="74"/>
      <c r="AF152" s="74"/>
      <c r="AG152" s="74"/>
      <c r="AH152" s="74"/>
      <c r="AI152" s="74"/>
      <c r="AJ152" s="74"/>
      <c r="AK152" s="74"/>
      <c r="AL152" s="74"/>
    </row>
    <row r="153" spans="7:38" s="75" customFormat="1">
      <c r="G153" s="85"/>
      <c r="P153" s="74"/>
      <c r="Q153" s="74"/>
      <c r="R153" s="74"/>
      <c r="S153" s="74"/>
      <c r="T153" s="74"/>
      <c r="U153" s="74"/>
      <c r="V153" s="74"/>
      <c r="W153" s="74"/>
      <c r="X153" s="74"/>
      <c r="Y153" s="74"/>
      <c r="Z153" s="74"/>
      <c r="AA153" s="74"/>
      <c r="AB153" s="74"/>
      <c r="AC153" s="74"/>
      <c r="AD153" s="74"/>
      <c r="AE153" s="74"/>
      <c r="AF153" s="74"/>
      <c r="AG153" s="74"/>
      <c r="AH153" s="74"/>
      <c r="AI153" s="74"/>
      <c r="AJ153" s="74"/>
      <c r="AK153" s="74"/>
      <c r="AL153" s="74"/>
    </row>
    <row r="154" spans="7:38" s="75" customFormat="1">
      <c r="G154" s="85"/>
      <c r="P154" s="74"/>
      <c r="Q154" s="74"/>
      <c r="R154" s="74"/>
      <c r="S154" s="74"/>
      <c r="T154" s="74"/>
      <c r="U154" s="74"/>
      <c r="V154" s="74"/>
      <c r="W154" s="74"/>
      <c r="X154" s="74"/>
      <c r="Y154" s="74"/>
      <c r="Z154" s="74"/>
      <c r="AA154" s="74"/>
      <c r="AB154" s="74"/>
      <c r="AC154" s="74"/>
      <c r="AD154" s="74"/>
      <c r="AE154" s="74"/>
      <c r="AF154" s="74"/>
      <c r="AG154" s="74"/>
      <c r="AH154" s="74"/>
      <c r="AI154" s="74"/>
      <c r="AJ154" s="74"/>
      <c r="AK154" s="74"/>
      <c r="AL154" s="74"/>
    </row>
    <row r="155" spans="7:38" s="75" customFormat="1">
      <c r="G155" s="85"/>
      <c r="P155" s="74"/>
      <c r="Q155" s="74"/>
      <c r="R155" s="74"/>
      <c r="S155" s="74"/>
      <c r="T155" s="74"/>
      <c r="U155" s="74"/>
      <c r="V155" s="74"/>
      <c r="W155" s="74"/>
      <c r="X155" s="74"/>
      <c r="Y155" s="74"/>
      <c r="Z155" s="74"/>
      <c r="AA155" s="74"/>
      <c r="AB155" s="74"/>
      <c r="AC155" s="74"/>
      <c r="AD155" s="74"/>
      <c r="AE155" s="74"/>
      <c r="AF155" s="74"/>
      <c r="AG155" s="74"/>
      <c r="AH155" s="74"/>
      <c r="AI155" s="74"/>
      <c r="AJ155" s="74"/>
      <c r="AK155" s="74"/>
      <c r="AL155" s="74"/>
    </row>
    <row r="156" spans="7:38" s="75" customFormat="1">
      <c r="G156" s="85"/>
      <c r="P156" s="74"/>
      <c r="Q156" s="74"/>
      <c r="R156" s="74"/>
      <c r="S156" s="74"/>
      <c r="T156" s="74"/>
      <c r="U156" s="74"/>
      <c r="V156" s="74"/>
      <c r="W156" s="74"/>
      <c r="X156" s="74"/>
      <c r="Y156" s="74"/>
      <c r="Z156" s="74"/>
      <c r="AA156" s="74"/>
      <c r="AB156" s="74"/>
      <c r="AC156" s="74"/>
      <c r="AD156" s="74"/>
      <c r="AE156" s="74"/>
      <c r="AF156" s="74"/>
      <c r="AG156" s="74"/>
      <c r="AH156" s="74"/>
      <c r="AI156" s="74"/>
      <c r="AJ156" s="74"/>
      <c r="AK156" s="74"/>
      <c r="AL156" s="74"/>
    </row>
    <row r="157" spans="7:38" s="75" customFormat="1">
      <c r="G157" s="85"/>
      <c r="P157" s="74"/>
      <c r="Q157" s="74"/>
      <c r="R157" s="74"/>
      <c r="S157" s="74"/>
      <c r="T157" s="74"/>
      <c r="U157" s="74"/>
      <c r="V157" s="74"/>
      <c r="W157" s="74"/>
      <c r="X157" s="74"/>
      <c r="Y157" s="74"/>
      <c r="Z157" s="74"/>
      <c r="AA157" s="74"/>
      <c r="AB157" s="74"/>
      <c r="AC157" s="74"/>
      <c r="AD157" s="74"/>
      <c r="AE157" s="74"/>
      <c r="AF157" s="74"/>
      <c r="AG157" s="74"/>
      <c r="AH157" s="74"/>
      <c r="AI157" s="74"/>
      <c r="AJ157" s="74"/>
      <c r="AK157" s="74"/>
      <c r="AL157" s="74"/>
    </row>
    <row r="158" spans="7:38" s="75" customFormat="1">
      <c r="G158" s="85"/>
      <c r="P158" s="74"/>
      <c r="Q158" s="74"/>
      <c r="R158" s="74"/>
      <c r="S158" s="74"/>
      <c r="T158" s="74"/>
      <c r="U158" s="74"/>
      <c r="V158" s="74"/>
      <c r="W158" s="74"/>
      <c r="X158" s="74"/>
      <c r="Y158" s="74"/>
      <c r="Z158" s="74"/>
      <c r="AA158" s="74"/>
      <c r="AB158" s="74"/>
      <c r="AC158" s="74"/>
      <c r="AD158" s="74"/>
      <c r="AE158" s="74"/>
      <c r="AF158" s="74"/>
      <c r="AG158" s="74"/>
      <c r="AH158" s="74"/>
      <c r="AI158" s="74"/>
      <c r="AJ158" s="74"/>
      <c r="AK158" s="74"/>
      <c r="AL158" s="74"/>
    </row>
    <row r="159" spans="7:38" s="75" customFormat="1">
      <c r="G159" s="85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  <c r="AA159" s="74"/>
      <c r="AB159" s="74"/>
      <c r="AC159" s="74"/>
      <c r="AD159" s="74"/>
      <c r="AE159" s="74"/>
      <c r="AF159" s="74"/>
      <c r="AG159" s="74"/>
      <c r="AH159" s="74"/>
      <c r="AI159" s="74"/>
      <c r="AJ159" s="74"/>
      <c r="AK159" s="74"/>
      <c r="AL159" s="74"/>
    </row>
    <row r="160" spans="7:38" s="75" customFormat="1">
      <c r="G160" s="85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  <c r="AA160" s="74"/>
      <c r="AB160" s="74"/>
      <c r="AC160" s="74"/>
      <c r="AD160" s="74"/>
      <c r="AE160" s="74"/>
      <c r="AF160" s="74"/>
      <c r="AG160" s="74"/>
      <c r="AH160" s="74"/>
      <c r="AI160" s="74"/>
      <c r="AJ160" s="74"/>
      <c r="AK160" s="74"/>
      <c r="AL160" s="74"/>
    </row>
    <row r="161" spans="7:38" s="75" customFormat="1">
      <c r="G161" s="85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4"/>
      <c r="AA161" s="74"/>
      <c r="AB161" s="74"/>
      <c r="AC161" s="74"/>
      <c r="AD161" s="74"/>
      <c r="AE161" s="74"/>
      <c r="AF161" s="74"/>
      <c r="AG161" s="74"/>
      <c r="AH161" s="74"/>
      <c r="AI161" s="74"/>
      <c r="AJ161" s="74"/>
      <c r="AK161" s="74"/>
      <c r="AL161" s="74"/>
    </row>
    <row r="162" spans="7:38" s="75" customFormat="1">
      <c r="G162" s="85"/>
      <c r="P162" s="74"/>
      <c r="Q162" s="74"/>
      <c r="R162" s="74"/>
      <c r="S162" s="74"/>
      <c r="T162" s="74"/>
      <c r="U162" s="74"/>
      <c r="V162" s="74"/>
      <c r="W162" s="74"/>
      <c r="X162" s="74"/>
      <c r="Y162" s="74"/>
      <c r="Z162" s="74"/>
      <c r="AA162" s="74"/>
      <c r="AB162" s="74"/>
      <c r="AC162" s="74"/>
      <c r="AD162" s="74"/>
      <c r="AE162" s="74"/>
      <c r="AF162" s="74"/>
      <c r="AG162" s="74"/>
      <c r="AH162" s="74"/>
      <c r="AI162" s="74"/>
      <c r="AJ162" s="74"/>
      <c r="AK162" s="74"/>
      <c r="AL162" s="74"/>
    </row>
    <row r="163" spans="7:38" s="75" customFormat="1">
      <c r="G163" s="85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  <c r="AA163" s="74"/>
      <c r="AB163" s="74"/>
      <c r="AC163" s="74"/>
      <c r="AD163" s="74"/>
      <c r="AE163" s="74"/>
      <c r="AF163" s="74"/>
      <c r="AG163" s="74"/>
      <c r="AH163" s="74"/>
      <c r="AI163" s="74"/>
      <c r="AJ163" s="74"/>
      <c r="AK163" s="74"/>
      <c r="AL163" s="74"/>
    </row>
    <row r="164" spans="7:38" s="75" customFormat="1">
      <c r="G164" s="85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4"/>
      <c r="AA164" s="74"/>
      <c r="AB164" s="74"/>
      <c r="AC164" s="74"/>
      <c r="AD164" s="74"/>
      <c r="AE164" s="74"/>
      <c r="AF164" s="74"/>
      <c r="AG164" s="74"/>
      <c r="AH164" s="74"/>
      <c r="AI164" s="74"/>
      <c r="AJ164" s="74"/>
      <c r="AK164" s="74"/>
      <c r="AL164" s="74"/>
    </row>
    <row r="165" spans="7:38" s="75" customFormat="1">
      <c r="G165" s="85"/>
      <c r="P165" s="74"/>
      <c r="Q165" s="74"/>
      <c r="R165" s="74"/>
      <c r="S165" s="74"/>
      <c r="T165" s="74"/>
      <c r="U165" s="74"/>
      <c r="V165" s="74"/>
      <c r="W165" s="74"/>
      <c r="X165" s="74"/>
      <c r="Y165" s="74"/>
      <c r="Z165" s="74"/>
      <c r="AA165" s="74"/>
      <c r="AB165" s="74"/>
      <c r="AC165" s="74"/>
      <c r="AD165" s="74"/>
      <c r="AE165" s="74"/>
      <c r="AF165" s="74"/>
      <c r="AG165" s="74"/>
      <c r="AH165" s="74"/>
      <c r="AI165" s="74"/>
      <c r="AJ165" s="74"/>
      <c r="AK165" s="74"/>
      <c r="AL165" s="74"/>
    </row>
    <row r="166" spans="7:38" s="75" customFormat="1">
      <c r="G166" s="85"/>
      <c r="P166" s="74"/>
      <c r="Q166" s="74"/>
      <c r="R166" s="74"/>
      <c r="S166" s="74"/>
      <c r="T166" s="74"/>
      <c r="U166" s="74"/>
      <c r="V166" s="74"/>
      <c r="W166" s="74"/>
      <c r="X166" s="74"/>
      <c r="Y166" s="74"/>
      <c r="Z166" s="74"/>
      <c r="AA166" s="74"/>
      <c r="AB166" s="74"/>
      <c r="AC166" s="74"/>
      <c r="AD166" s="74"/>
      <c r="AE166" s="74"/>
      <c r="AF166" s="74"/>
      <c r="AG166" s="74"/>
      <c r="AH166" s="74"/>
      <c r="AI166" s="74"/>
      <c r="AJ166" s="74"/>
      <c r="AK166" s="74"/>
      <c r="AL166" s="74"/>
    </row>
    <row r="167" spans="7:38" s="75" customFormat="1">
      <c r="G167" s="85"/>
      <c r="P167" s="74"/>
      <c r="Q167" s="74"/>
      <c r="R167" s="74"/>
      <c r="S167" s="74"/>
      <c r="T167" s="74"/>
      <c r="U167" s="74"/>
      <c r="V167" s="74"/>
      <c r="W167" s="74"/>
      <c r="X167" s="74"/>
      <c r="Y167" s="74"/>
      <c r="Z167" s="74"/>
      <c r="AA167" s="74"/>
      <c r="AB167" s="74"/>
      <c r="AC167" s="74"/>
      <c r="AD167" s="74"/>
      <c r="AE167" s="74"/>
      <c r="AF167" s="74"/>
      <c r="AG167" s="74"/>
      <c r="AH167" s="74"/>
      <c r="AI167" s="74"/>
      <c r="AJ167" s="74"/>
      <c r="AK167" s="74"/>
      <c r="AL167" s="74"/>
    </row>
    <row r="168" spans="7:38" s="75" customFormat="1">
      <c r="G168" s="85"/>
      <c r="P168" s="74"/>
      <c r="Q168" s="74"/>
      <c r="R168" s="74"/>
      <c r="S168" s="74"/>
      <c r="T168" s="74"/>
      <c r="U168" s="74"/>
      <c r="V168" s="74"/>
      <c r="W168" s="74"/>
      <c r="X168" s="74"/>
      <c r="Y168" s="74"/>
      <c r="Z168" s="74"/>
      <c r="AA168" s="74"/>
      <c r="AB168" s="74"/>
      <c r="AC168" s="74"/>
      <c r="AD168" s="74"/>
      <c r="AE168" s="74"/>
      <c r="AF168" s="74"/>
      <c r="AG168" s="74"/>
      <c r="AH168" s="74"/>
      <c r="AI168" s="74"/>
      <c r="AJ168" s="74"/>
      <c r="AK168" s="74"/>
      <c r="AL168" s="74"/>
    </row>
    <row r="169" spans="7:38" s="75" customFormat="1">
      <c r="G169" s="85"/>
      <c r="P169" s="74"/>
      <c r="Q169" s="74"/>
      <c r="R169" s="74"/>
      <c r="S169" s="74"/>
      <c r="T169" s="74"/>
      <c r="U169" s="74"/>
      <c r="V169" s="74"/>
      <c r="W169" s="74"/>
      <c r="X169" s="74"/>
      <c r="Y169" s="74"/>
      <c r="Z169" s="74"/>
      <c r="AA169" s="74"/>
      <c r="AB169" s="74"/>
      <c r="AC169" s="74"/>
      <c r="AD169" s="74"/>
      <c r="AE169" s="74"/>
      <c r="AF169" s="74"/>
      <c r="AG169" s="74"/>
      <c r="AH169" s="74"/>
      <c r="AI169" s="74"/>
      <c r="AJ169" s="74"/>
      <c r="AK169" s="74"/>
      <c r="AL169" s="74"/>
    </row>
    <row r="170" spans="7:38" s="75" customFormat="1">
      <c r="G170" s="85"/>
      <c r="P170" s="74"/>
      <c r="Q170" s="74"/>
      <c r="R170" s="74"/>
      <c r="S170" s="74"/>
      <c r="T170" s="74"/>
      <c r="U170" s="74"/>
      <c r="V170" s="74"/>
      <c r="W170" s="74"/>
      <c r="X170" s="74"/>
      <c r="Y170" s="74"/>
      <c r="Z170" s="74"/>
      <c r="AA170" s="74"/>
      <c r="AB170" s="74"/>
      <c r="AC170" s="74"/>
      <c r="AD170" s="74"/>
      <c r="AE170" s="74"/>
      <c r="AF170" s="74"/>
      <c r="AG170" s="74"/>
      <c r="AH170" s="74"/>
      <c r="AI170" s="74"/>
      <c r="AJ170" s="74"/>
      <c r="AK170" s="74"/>
      <c r="AL170" s="74"/>
    </row>
    <row r="171" spans="7:38" s="75" customFormat="1">
      <c r="G171" s="85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  <c r="AA171" s="74"/>
      <c r="AB171" s="74"/>
      <c r="AC171" s="74"/>
      <c r="AD171" s="74"/>
      <c r="AE171" s="74"/>
      <c r="AF171" s="74"/>
      <c r="AG171" s="74"/>
      <c r="AH171" s="74"/>
      <c r="AI171" s="74"/>
      <c r="AJ171" s="74"/>
      <c r="AK171" s="74"/>
      <c r="AL171" s="74"/>
    </row>
    <row r="172" spans="7:38" s="75" customFormat="1">
      <c r="G172" s="85"/>
      <c r="P172" s="74"/>
      <c r="Q172" s="74"/>
      <c r="R172" s="74"/>
      <c r="S172" s="74"/>
      <c r="T172" s="74"/>
      <c r="U172" s="74"/>
      <c r="V172" s="74"/>
      <c r="W172" s="74"/>
      <c r="X172" s="74"/>
      <c r="Y172" s="74"/>
      <c r="Z172" s="74"/>
      <c r="AA172" s="74"/>
      <c r="AB172" s="74"/>
      <c r="AC172" s="74"/>
      <c r="AD172" s="74"/>
      <c r="AE172" s="74"/>
      <c r="AF172" s="74"/>
      <c r="AG172" s="74"/>
      <c r="AH172" s="74"/>
      <c r="AI172" s="74"/>
      <c r="AJ172" s="74"/>
      <c r="AK172" s="74"/>
      <c r="AL172" s="74"/>
    </row>
    <row r="173" spans="7:38" s="75" customFormat="1">
      <c r="G173" s="85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  <c r="AA173" s="74"/>
      <c r="AB173" s="74"/>
      <c r="AC173" s="74"/>
      <c r="AD173" s="74"/>
      <c r="AE173" s="74"/>
      <c r="AF173" s="74"/>
      <c r="AG173" s="74"/>
      <c r="AH173" s="74"/>
      <c r="AI173" s="74"/>
      <c r="AJ173" s="74"/>
      <c r="AK173" s="74"/>
      <c r="AL173" s="74"/>
    </row>
    <row r="174" spans="7:38" s="75" customFormat="1">
      <c r="G174" s="85"/>
      <c r="P174" s="74"/>
      <c r="Q174" s="74"/>
      <c r="R174" s="74"/>
      <c r="S174" s="74"/>
      <c r="T174" s="74"/>
      <c r="U174" s="74"/>
      <c r="V174" s="74"/>
      <c r="W174" s="74"/>
      <c r="X174" s="74"/>
      <c r="Y174" s="74"/>
      <c r="Z174" s="74"/>
      <c r="AA174" s="74"/>
      <c r="AB174" s="74"/>
      <c r="AC174" s="74"/>
      <c r="AD174" s="74"/>
      <c r="AE174" s="74"/>
      <c r="AF174" s="74"/>
      <c r="AG174" s="74"/>
      <c r="AH174" s="74"/>
      <c r="AI174" s="74"/>
      <c r="AJ174" s="74"/>
      <c r="AK174" s="74"/>
      <c r="AL174" s="74"/>
    </row>
    <row r="175" spans="7:38" s="75" customFormat="1">
      <c r="G175" s="85"/>
      <c r="P175" s="74"/>
      <c r="Q175" s="74"/>
      <c r="R175" s="74"/>
      <c r="S175" s="74"/>
      <c r="T175" s="74"/>
      <c r="U175" s="74"/>
      <c r="V175" s="74"/>
      <c r="W175" s="74"/>
      <c r="X175" s="74"/>
      <c r="Y175" s="74"/>
      <c r="Z175" s="74"/>
      <c r="AA175" s="74"/>
      <c r="AB175" s="74"/>
      <c r="AC175" s="74"/>
      <c r="AD175" s="74"/>
      <c r="AE175" s="74"/>
      <c r="AF175" s="74"/>
      <c r="AG175" s="74"/>
      <c r="AH175" s="74"/>
      <c r="AI175" s="74"/>
      <c r="AJ175" s="74"/>
      <c r="AK175" s="74"/>
      <c r="AL175" s="74"/>
    </row>
    <row r="176" spans="7:38" s="75" customFormat="1">
      <c r="G176" s="85"/>
      <c r="P176" s="74"/>
      <c r="Q176" s="74"/>
      <c r="R176" s="74"/>
      <c r="S176" s="74"/>
      <c r="T176" s="74"/>
      <c r="U176" s="74"/>
      <c r="V176" s="74"/>
      <c r="W176" s="74"/>
      <c r="X176" s="74"/>
      <c r="Y176" s="74"/>
      <c r="Z176" s="74"/>
      <c r="AA176" s="74"/>
      <c r="AB176" s="74"/>
      <c r="AC176" s="74"/>
      <c r="AD176" s="74"/>
      <c r="AE176" s="74"/>
      <c r="AF176" s="74"/>
      <c r="AG176" s="74"/>
      <c r="AH176" s="74"/>
      <c r="AI176" s="74"/>
      <c r="AJ176" s="74"/>
      <c r="AK176" s="74"/>
      <c r="AL176" s="74"/>
    </row>
    <row r="177" spans="7:38" s="75" customFormat="1">
      <c r="G177" s="85"/>
      <c r="P177" s="74"/>
      <c r="Q177" s="74"/>
      <c r="R177" s="74"/>
      <c r="S177" s="74"/>
      <c r="T177" s="74"/>
      <c r="U177" s="74"/>
      <c r="V177" s="74"/>
      <c r="W177" s="74"/>
      <c r="X177" s="74"/>
      <c r="Y177" s="74"/>
      <c r="Z177" s="74"/>
      <c r="AA177" s="74"/>
      <c r="AB177" s="74"/>
      <c r="AC177" s="74"/>
      <c r="AD177" s="74"/>
      <c r="AE177" s="74"/>
      <c r="AF177" s="74"/>
      <c r="AG177" s="74"/>
      <c r="AH177" s="74"/>
      <c r="AI177" s="74"/>
      <c r="AJ177" s="74"/>
      <c r="AK177" s="74"/>
      <c r="AL177" s="74"/>
    </row>
    <row r="178" spans="7:38" s="75" customFormat="1">
      <c r="G178" s="85"/>
      <c r="P178" s="74"/>
      <c r="Q178" s="74"/>
      <c r="R178" s="74"/>
      <c r="S178" s="74"/>
      <c r="T178" s="74"/>
      <c r="U178" s="74"/>
      <c r="V178" s="74"/>
      <c r="W178" s="74"/>
      <c r="X178" s="74"/>
      <c r="Y178" s="74"/>
      <c r="Z178" s="74"/>
      <c r="AA178" s="74"/>
      <c r="AB178" s="74"/>
      <c r="AC178" s="74"/>
      <c r="AD178" s="74"/>
      <c r="AE178" s="74"/>
      <c r="AF178" s="74"/>
      <c r="AG178" s="74"/>
      <c r="AH178" s="74"/>
      <c r="AI178" s="74"/>
      <c r="AJ178" s="74"/>
      <c r="AK178" s="74"/>
      <c r="AL178" s="74"/>
    </row>
    <row r="179" spans="7:38" s="75" customFormat="1">
      <c r="G179" s="85"/>
      <c r="P179" s="74"/>
      <c r="Q179" s="74"/>
      <c r="R179" s="74"/>
      <c r="S179" s="74"/>
      <c r="T179" s="74"/>
      <c r="U179" s="74"/>
      <c r="V179" s="74"/>
      <c r="W179" s="74"/>
      <c r="X179" s="74"/>
      <c r="Y179" s="74"/>
      <c r="Z179" s="74"/>
      <c r="AA179" s="74"/>
      <c r="AB179" s="74"/>
      <c r="AC179" s="74"/>
      <c r="AD179" s="74"/>
      <c r="AE179" s="74"/>
      <c r="AF179" s="74"/>
      <c r="AG179" s="74"/>
      <c r="AH179" s="74"/>
      <c r="AI179" s="74"/>
      <c r="AJ179" s="74"/>
      <c r="AK179" s="74"/>
      <c r="AL179" s="74"/>
    </row>
    <row r="180" spans="7:38" s="75" customFormat="1">
      <c r="G180" s="85"/>
      <c r="P180" s="74"/>
      <c r="Q180" s="74"/>
      <c r="R180" s="74"/>
      <c r="S180" s="74"/>
      <c r="T180" s="74"/>
      <c r="U180" s="74"/>
      <c r="V180" s="74"/>
      <c r="W180" s="74"/>
      <c r="X180" s="74"/>
      <c r="Y180" s="74"/>
      <c r="Z180" s="74"/>
      <c r="AA180" s="74"/>
      <c r="AB180" s="74"/>
      <c r="AC180" s="74"/>
      <c r="AD180" s="74"/>
      <c r="AE180" s="74"/>
      <c r="AF180" s="74"/>
      <c r="AG180" s="74"/>
      <c r="AH180" s="74"/>
      <c r="AI180" s="74"/>
      <c r="AJ180" s="74"/>
      <c r="AK180" s="74"/>
      <c r="AL180" s="74"/>
    </row>
    <row r="181" spans="7:38" s="75" customFormat="1">
      <c r="G181" s="85"/>
      <c r="P181" s="74"/>
      <c r="Q181" s="74"/>
      <c r="R181" s="74"/>
      <c r="S181" s="74"/>
      <c r="T181" s="74"/>
      <c r="U181" s="74"/>
      <c r="V181" s="74"/>
      <c r="W181" s="74"/>
      <c r="X181" s="74"/>
      <c r="Y181" s="74"/>
      <c r="Z181" s="74"/>
      <c r="AA181" s="74"/>
      <c r="AB181" s="74"/>
      <c r="AC181" s="74"/>
      <c r="AD181" s="74"/>
      <c r="AE181" s="74"/>
      <c r="AF181" s="74"/>
      <c r="AG181" s="74"/>
      <c r="AH181" s="74"/>
      <c r="AI181" s="74"/>
      <c r="AJ181" s="74"/>
      <c r="AK181" s="74"/>
      <c r="AL181" s="74"/>
    </row>
    <row r="182" spans="7:38" s="75" customFormat="1">
      <c r="G182" s="85"/>
      <c r="P182" s="74"/>
      <c r="Q182" s="74"/>
      <c r="R182" s="74"/>
      <c r="S182" s="74"/>
      <c r="T182" s="74"/>
      <c r="U182" s="74"/>
      <c r="V182" s="74"/>
      <c r="W182" s="74"/>
      <c r="X182" s="74"/>
      <c r="Y182" s="74"/>
      <c r="Z182" s="74"/>
      <c r="AA182" s="74"/>
      <c r="AB182" s="74"/>
      <c r="AC182" s="74"/>
      <c r="AD182" s="74"/>
      <c r="AE182" s="74"/>
      <c r="AF182" s="74"/>
      <c r="AG182" s="74"/>
      <c r="AH182" s="74"/>
      <c r="AI182" s="74"/>
      <c r="AJ182" s="74"/>
      <c r="AK182" s="74"/>
      <c r="AL182" s="74"/>
    </row>
    <row r="183" spans="7:38" s="75" customFormat="1">
      <c r="G183" s="85"/>
      <c r="P183" s="74"/>
      <c r="Q183" s="74"/>
      <c r="R183" s="74"/>
      <c r="S183" s="74"/>
      <c r="T183" s="74"/>
      <c r="U183" s="74"/>
      <c r="V183" s="74"/>
      <c r="W183" s="74"/>
      <c r="X183" s="74"/>
      <c r="Y183" s="74"/>
      <c r="Z183" s="74"/>
      <c r="AA183" s="74"/>
      <c r="AB183" s="74"/>
      <c r="AC183" s="74"/>
      <c r="AD183" s="74"/>
      <c r="AE183" s="74"/>
      <c r="AF183" s="74"/>
      <c r="AG183" s="74"/>
      <c r="AH183" s="74"/>
      <c r="AI183" s="74"/>
      <c r="AJ183" s="74"/>
      <c r="AK183" s="74"/>
      <c r="AL183" s="74"/>
    </row>
    <row r="184" spans="7:38" s="75" customFormat="1">
      <c r="G184" s="85"/>
      <c r="P184" s="74"/>
      <c r="Q184" s="74"/>
      <c r="R184" s="74"/>
      <c r="S184" s="74"/>
      <c r="T184" s="74"/>
      <c r="U184" s="74"/>
      <c r="V184" s="74"/>
      <c r="W184" s="74"/>
      <c r="X184" s="74"/>
      <c r="Y184" s="74"/>
      <c r="Z184" s="74"/>
      <c r="AA184" s="74"/>
      <c r="AB184" s="74"/>
      <c r="AC184" s="74"/>
      <c r="AD184" s="74"/>
      <c r="AE184" s="74"/>
      <c r="AF184" s="74"/>
      <c r="AG184" s="74"/>
      <c r="AH184" s="74"/>
      <c r="AI184" s="74"/>
      <c r="AJ184" s="74"/>
      <c r="AK184" s="74"/>
      <c r="AL184" s="74"/>
    </row>
    <row r="185" spans="7:38" s="75" customFormat="1">
      <c r="G185" s="85"/>
      <c r="P185" s="74"/>
      <c r="Q185" s="74"/>
      <c r="R185" s="74"/>
      <c r="S185" s="74"/>
      <c r="T185" s="74"/>
      <c r="U185" s="74"/>
      <c r="V185" s="74"/>
      <c r="W185" s="74"/>
      <c r="X185" s="74"/>
      <c r="Y185" s="74"/>
      <c r="Z185" s="74"/>
      <c r="AA185" s="74"/>
      <c r="AB185" s="74"/>
      <c r="AC185" s="74"/>
      <c r="AD185" s="74"/>
      <c r="AE185" s="74"/>
      <c r="AF185" s="74"/>
      <c r="AG185" s="74"/>
      <c r="AH185" s="74"/>
      <c r="AI185" s="74"/>
      <c r="AJ185" s="74"/>
      <c r="AK185" s="74"/>
      <c r="AL185" s="74"/>
    </row>
    <row r="186" spans="7:38" s="75" customFormat="1">
      <c r="G186" s="85"/>
      <c r="P186" s="74"/>
      <c r="Q186" s="74"/>
      <c r="R186" s="74"/>
      <c r="S186" s="74"/>
      <c r="T186" s="74"/>
      <c r="U186" s="74"/>
      <c r="V186" s="74"/>
      <c r="W186" s="74"/>
      <c r="X186" s="74"/>
      <c r="Y186" s="74"/>
      <c r="Z186" s="74"/>
      <c r="AA186" s="74"/>
      <c r="AB186" s="74"/>
      <c r="AC186" s="74"/>
      <c r="AD186" s="74"/>
      <c r="AE186" s="74"/>
      <c r="AF186" s="74"/>
      <c r="AG186" s="74"/>
      <c r="AH186" s="74"/>
      <c r="AI186" s="74"/>
      <c r="AJ186" s="74"/>
      <c r="AK186" s="74"/>
      <c r="AL186" s="74"/>
    </row>
    <row r="187" spans="7:38" s="75" customFormat="1">
      <c r="G187" s="85"/>
      <c r="P187" s="74"/>
      <c r="Q187" s="74"/>
      <c r="R187" s="74"/>
      <c r="S187" s="74"/>
      <c r="T187" s="74"/>
      <c r="U187" s="74"/>
      <c r="V187" s="74"/>
      <c r="W187" s="74"/>
      <c r="X187" s="74"/>
      <c r="Y187" s="74"/>
      <c r="Z187" s="74"/>
      <c r="AA187" s="74"/>
      <c r="AB187" s="74"/>
      <c r="AC187" s="74"/>
      <c r="AD187" s="74"/>
      <c r="AE187" s="74"/>
      <c r="AF187" s="74"/>
      <c r="AG187" s="74"/>
      <c r="AH187" s="74"/>
      <c r="AI187" s="74"/>
      <c r="AJ187" s="74"/>
      <c r="AK187" s="74"/>
      <c r="AL187" s="74"/>
    </row>
    <row r="188" spans="7:38" s="75" customFormat="1">
      <c r="G188" s="85"/>
      <c r="P188" s="74"/>
      <c r="Q188" s="74"/>
      <c r="R188" s="74"/>
      <c r="S188" s="74"/>
      <c r="T188" s="74"/>
      <c r="U188" s="74"/>
      <c r="V188" s="74"/>
      <c r="W188" s="74"/>
      <c r="X188" s="74"/>
      <c r="Y188" s="74"/>
      <c r="Z188" s="74"/>
      <c r="AA188" s="74"/>
      <c r="AB188" s="74"/>
      <c r="AC188" s="74"/>
      <c r="AD188" s="74"/>
      <c r="AE188" s="74"/>
      <c r="AF188" s="74"/>
      <c r="AG188" s="74"/>
      <c r="AH188" s="74"/>
      <c r="AI188" s="74"/>
      <c r="AJ188" s="74"/>
      <c r="AK188" s="74"/>
      <c r="AL188" s="74"/>
    </row>
    <row r="189" spans="7:38" s="75" customFormat="1">
      <c r="G189" s="85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4"/>
      <c r="AA189" s="74"/>
      <c r="AB189" s="74"/>
      <c r="AC189" s="74"/>
      <c r="AD189" s="74"/>
      <c r="AE189" s="74"/>
      <c r="AF189" s="74"/>
      <c r="AG189" s="74"/>
      <c r="AH189" s="74"/>
      <c r="AI189" s="74"/>
      <c r="AJ189" s="74"/>
      <c r="AK189" s="74"/>
      <c r="AL189" s="74"/>
    </row>
    <row r="190" spans="7:38" s="75" customFormat="1">
      <c r="G190" s="85"/>
      <c r="P190" s="74"/>
      <c r="Q190" s="74"/>
      <c r="R190" s="74"/>
      <c r="S190" s="74"/>
      <c r="T190" s="74"/>
      <c r="U190" s="74"/>
      <c r="V190" s="74"/>
      <c r="W190" s="74"/>
      <c r="X190" s="74"/>
      <c r="Y190" s="74"/>
      <c r="Z190" s="74"/>
      <c r="AA190" s="74"/>
      <c r="AB190" s="74"/>
      <c r="AC190" s="74"/>
      <c r="AD190" s="74"/>
      <c r="AE190" s="74"/>
      <c r="AF190" s="74"/>
      <c r="AG190" s="74"/>
      <c r="AH190" s="74"/>
      <c r="AI190" s="74"/>
      <c r="AJ190" s="74"/>
      <c r="AK190" s="74"/>
      <c r="AL190" s="74"/>
    </row>
    <row r="191" spans="7:38" s="75" customFormat="1">
      <c r="G191" s="85"/>
      <c r="P191" s="74"/>
      <c r="Q191" s="74"/>
      <c r="R191" s="74"/>
      <c r="S191" s="74"/>
      <c r="T191" s="74"/>
      <c r="U191" s="74"/>
      <c r="V191" s="74"/>
      <c r="W191" s="74"/>
      <c r="X191" s="74"/>
      <c r="Y191" s="74"/>
      <c r="Z191" s="74"/>
      <c r="AA191" s="74"/>
      <c r="AB191" s="74"/>
      <c r="AC191" s="74"/>
      <c r="AD191" s="74"/>
      <c r="AE191" s="74"/>
      <c r="AF191" s="74"/>
      <c r="AG191" s="74"/>
      <c r="AH191" s="74"/>
      <c r="AI191" s="74"/>
      <c r="AJ191" s="74"/>
      <c r="AK191" s="74"/>
      <c r="AL191" s="74"/>
    </row>
    <row r="192" spans="7:38" s="75" customFormat="1">
      <c r="G192" s="85"/>
      <c r="P192" s="74"/>
      <c r="Q192" s="74"/>
      <c r="R192" s="74"/>
      <c r="S192" s="74"/>
      <c r="T192" s="74"/>
      <c r="U192" s="74"/>
      <c r="V192" s="74"/>
      <c r="W192" s="74"/>
      <c r="X192" s="74"/>
      <c r="Y192" s="74"/>
      <c r="Z192" s="74"/>
      <c r="AA192" s="74"/>
      <c r="AB192" s="74"/>
      <c r="AC192" s="74"/>
      <c r="AD192" s="74"/>
      <c r="AE192" s="74"/>
      <c r="AF192" s="74"/>
      <c r="AG192" s="74"/>
      <c r="AH192" s="74"/>
      <c r="AI192" s="74"/>
      <c r="AJ192" s="74"/>
      <c r="AK192" s="74"/>
      <c r="AL192" s="74"/>
    </row>
    <row r="193" spans="7:38" s="75" customFormat="1">
      <c r="G193" s="85"/>
      <c r="P193" s="74"/>
      <c r="Q193" s="74"/>
      <c r="R193" s="74"/>
      <c r="S193" s="74"/>
      <c r="T193" s="74"/>
      <c r="U193" s="74"/>
      <c r="V193" s="74"/>
      <c r="W193" s="74"/>
      <c r="X193" s="74"/>
      <c r="Y193" s="74"/>
      <c r="Z193" s="74"/>
      <c r="AA193" s="74"/>
      <c r="AB193" s="74"/>
      <c r="AC193" s="74"/>
      <c r="AD193" s="74"/>
      <c r="AE193" s="74"/>
      <c r="AF193" s="74"/>
      <c r="AG193" s="74"/>
      <c r="AH193" s="74"/>
      <c r="AI193" s="74"/>
      <c r="AJ193" s="74"/>
      <c r="AK193" s="74"/>
      <c r="AL193" s="74"/>
    </row>
    <row r="194" spans="7:38" s="75" customFormat="1">
      <c r="G194" s="85"/>
      <c r="P194" s="74"/>
      <c r="Q194" s="74"/>
      <c r="R194" s="74"/>
      <c r="S194" s="74"/>
      <c r="T194" s="74"/>
      <c r="U194" s="74"/>
      <c r="V194" s="74"/>
      <c r="W194" s="74"/>
      <c r="X194" s="74"/>
      <c r="Y194" s="74"/>
      <c r="Z194" s="74"/>
      <c r="AA194" s="74"/>
      <c r="AB194" s="74"/>
      <c r="AC194" s="74"/>
      <c r="AD194" s="74"/>
      <c r="AE194" s="74"/>
      <c r="AF194" s="74"/>
      <c r="AG194" s="74"/>
      <c r="AH194" s="74"/>
      <c r="AI194" s="74"/>
      <c r="AJ194" s="74"/>
      <c r="AK194" s="74"/>
      <c r="AL194" s="74"/>
    </row>
    <row r="195" spans="7:38" s="75" customFormat="1">
      <c r="G195" s="85"/>
      <c r="P195" s="74"/>
      <c r="Q195" s="74"/>
      <c r="R195" s="74"/>
      <c r="S195" s="74"/>
      <c r="T195" s="74"/>
      <c r="U195" s="74"/>
      <c r="V195" s="74"/>
      <c r="W195" s="74"/>
      <c r="X195" s="74"/>
      <c r="Y195" s="74"/>
      <c r="Z195" s="74"/>
      <c r="AA195" s="74"/>
      <c r="AB195" s="74"/>
      <c r="AC195" s="74"/>
      <c r="AD195" s="74"/>
      <c r="AE195" s="74"/>
      <c r="AF195" s="74"/>
      <c r="AG195" s="74"/>
      <c r="AH195" s="74"/>
      <c r="AI195" s="74"/>
      <c r="AJ195" s="74"/>
      <c r="AK195" s="74"/>
      <c r="AL195" s="74"/>
    </row>
    <row r="196" spans="7:38" s="75" customFormat="1">
      <c r="G196" s="85"/>
      <c r="P196" s="74"/>
      <c r="Q196" s="74"/>
      <c r="R196" s="74"/>
      <c r="S196" s="74"/>
      <c r="T196" s="74"/>
      <c r="U196" s="74"/>
      <c r="V196" s="74"/>
      <c r="W196" s="74"/>
      <c r="X196" s="74"/>
      <c r="Y196" s="74"/>
      <c r="Z196" s="74"/>
      <c r="AA196" s="74"/>
      <c r="AB196" s="74"/>
      <c r="AC196" s="74"/>
      <c r="AD196" s="74"/>
      <c r="AE196" s="74"/>
      <c r="AF196" s="74"/>
      <c r="AG196" s="74"/>
      <c r="AH196" s="74"/>
      <c r="AI196" s="74"/>
      <c r="AJ196" s="74"/>
      <c r="AK196" s="74"/>
      <c r="AL196" s="74"/>
    </row>
    <row r="197" spans="7:38" s="75" customFormat="1">
      <c r="G197" s="85"/>
      <c r="P197" s="74"/>
      <c r="Q197" s="74"/>
      <c r="R197" s="74"/>
      <c r="S197" s="74"/>
      <c r="T197" s="74"/>
      <c r="U197" s="74"/>
      <c r="V197" s="74"/>
      <c r="W197" s="74"/>
      <c r="X197" s="74"/>
      <c r="Y197" s="74"/>
      <c r="Z197" s="74"/>
      <c r="AA197" s="74"/>
      <c r="AB197" s="74"/>
      <c r="AC197" s="74"/>
      <c r="AD197" s="74"/>
      <c r="AE197" s="74"/>
      <c r="AF197" s="74"/>
      <c r="AG197" s="74"/>
      <c r="AH197" s="74"/>
      <c r="AI197" s="74"/>
      <c r="AJ197" s="74"/>
      <c r="AK197" s="74"/>
      <c r="AL197" s="74"/>
    </row>
    <row r="198" spans="7:38" s="75" customFormat="1">
      <c r="G198" s="85"/>
      <c r="P198" s="74"/>
      <c r="Q198" s="74"/>
      <c r="R198" s="74"/>
      <c r="S198" s="74"/>
      <c r="T198" s="74"/>
      <c r="U198" s="74"/>
      <c r="V198" s="74"/>
      <c r="W198" s="74"/>
      <c r="X198" s="74"/>
      <c r="Y198" s="74"/>
      <c r="Z198" s="74"/>
      <c r="AA198" s="74"/>
      <c r="AB198" s="74"/>
      <c r="AC198" s="74"/>
      <c r="AD198" s="74"/>
      <c r="AE198" s="74"/>
      <c r="AF198" s="74"/>
      <c r="AG198" s="74"/>
      <c r="AH198" s="74"/>
      <c r="AI198" s="74"/>
      <c r="AJ198" s="74"/>
      <c r="AK198" s="74"/>
      <c r="AL198" s="74"/>
    </row>
    <row r="199" spans="7:38" s="75" customFormat="1">
      <c r="G199" s="85"/>
      <c r="P199" s="74"/>
      <c r="Q199" s="74"/>
      <c r="R199" s="74"/>
      <c r="S199" s="74"/>
      <c r="T199" s="74"/>
      <c r="U199" s="74"/>
      <c r="V199" s="74"/>
      <c r="W199" s="74"/>
      <c r="X199" s="74"/>
      <c r="Y199" s="74"/>
      <c r="Z199" s="74"/>
      <c r="AA199" s="74"/>
      <c r="AB199" s="74"/>
      <c r="AC199" s="74"/>
      <c r="AD199" s="74"/>
      <c r="AE199" s="74"/>
      <c r="AF199" s="74"/>
      <c r="AG199" s="74"/>
      <c r="AH199" s="74"/>
      <c r="AI199" s="74"/>
      <c r="AJ199" s="74"/>
      <c r="AK199" s="74"/>
      <c r="AL199" s="74"/>
    </row>
    <row r="200" spans="7:38" s="75" customFormat="1">
      <c r="G200" s="85"/>
      <c r="P200" s="74"/>
      <c r="Q200" s="74"/>
      <c r="R200" s="74"/>
      <c r="S200" s="74"/>
      <c r="T200" s="74"/>
      <c r="U200" s="74"/>
      <c r="V200" s="74"/>
      <c r="W200" s="74"/>
      <c r="X200" s="74"/>
      <c r="Y200" s="74"/>
      <c r="Z200" s="74"/>
      <c r="AA200" s="74"/>
      <c r="AB200" s="74"/>
      <c r="AC200" s="74"/>
      <c r="AD200" s="74"/>
      <c r="AE200" s="74"/>
      <c r="AF200" s="74"/>
      <c r="AG200" s="74"/>
      <c r="AH200" s="74"/>
      <c r="AI200" s="74"/>
      <c r="AJ200" s="74"/>
      <c r="AK200" s="74"/>
      <c r="AL200" s="74"/>
    </row>
    <row r="201" spans="7:38" s="75" customFormat="1">
      <c r="G201" s="85"/>
      <c r="P201" s="74"/>
      <c r="Q201" s="74"/>
      <c r="R201" s="74"/>
      <c r="S201" s="74"/>
      <c r="T201" s="74"/>
      <c r="U201" s="74"/>
      <c r="V201" s="74"/>
      <c r="W201" s="74"/>
      <c r="X201" s="74"/>
      <c r="Y201" s="74"/>
      <c r="Z201" s="74"/>
      <c r="AA201" s="74"/>
      <c r="AB201" s="74"/>
      <c r="AC201" s="74"/>
      <c r="AD201" s="74"/>
      <c r="AE201" s="74"/>
      <c r="AF201" s="74"/>
      <c r="AG201" s="74"/>
      <c r="AH201" s="74"/>
      <c r="AI201" s="74"/>
      <c r="AJ201" s="74"/>
      <c r="AK201" s="74"/>
      <c r="AL201" s="74"/>
    </row>
    <row r="202" spans="7:38" s="75" customFormat="1">
      <c r="G202" s="85"/>
      <c r="P202" s="74"/>
      <c r="Q202" s="74"/>
      <c r="R202" s="74"/>
      <c r="S202" s="74"/>
      <c r="T202" s="74"/>
      <c r="U202" s="74"/>
      <c r="V202" s="74"/>
      <c r="W202" s="74"/>
      <c r="X202" s="74"/>
      <c r="Y202" s="74"/>
      <c r="Z202" s="74"/>
      <c r="AA202" s="74"/>
      <c r="AB202" s="74"/>
      <c r="AC202" s="74"/>
      <c r="AD202" s="74"/>
      <c r="AE202" s="74"/>
      <c r="AF202" s="74"/>
      <c r="AG202" s="74"/>
      <c r="AH202" s="74"/>
      <c r="AI202" s="74"/>
      <c r="AJ202" s="74"/>
      <c r="AK202" s="74"/>
      <c r="AL202" s="74"/>
    </row>
    <row r="203" spans="7:38" s="75" customFormat="1">
      <c r="G203" s="85"/>
      <c r="P203" s="74"/>
      <c r="Q203" s="74"/>
      <c r="R203" s="74"/>
      <c r="S203" s="74"/>
      <c r="T203" s="74"/>
      <c r="U203" s="74"/>
      <c r="V203" s="74"/>
      <c r="W203" s="74"/>
      <c r="X203" s="74"/>
      <c r="Y203" s="74"/>
      <c r="Z203" s="74"/>
      <c r="AA203" s="74"/>
      <c r="AB203" s="74"/>
      <c r="AC203" s="74"/>
      <c r="AD203" s="74"/>
      <c r="AE203" s="74"/>
      <c r="AF203" s="74"/>
      <c r="AG203" s="74"/>
      <c r="AH203" s="74"/>
      <c r="AI203" s="74"/>
      <c r="AJ203" s="74"/>
      <c r="AK203" s="74"/>
      <c r="AL203" s="74"/>
    </row>
    <row r="204" spans="7:38" s="75" customFormat="1">
      <c r="G204" s="85"/>
      <c r="P204" s="74"/>
      <c r="Q204" s="74"/>
      <c r="R204" s="74"/>
      <c r="S204" s="74"/>
      <c r="T204" s="74"/>
      <c r="U204" s="74"/>
      <c r="V204" s="74"/>
      <c r="W204" s="74"/>
      <c r="X204" s="74"/>
      <c r="Y204" s="74"/>
      <c r="Z204" s="74"/>
      <c r="AA204" s="74"/>
      <c r="AB204" s="74"/>
      <c r="AC204" s="74"/>
      <c r="AD204" s="74"/>
      <c r="AE204" s="74"/>
      <c r="AF204" s="74"/>
      <c r="AG204" s="74"/>
      <c r="AH204" s="74"/>
      <c r="AI204" s="74"/>
      <c r="AJ204" s="74"/>
      <c r="AK204" s="74"/>
      <c r="AL204" s="74"/>
    </row>
    <row r="205" spans="7:38" s="75" customFormat="1">
      <c r="G205" s="85"/>
      <c r="P205" s="74"/>
      <c r="Q205" s="74"/>
      <c r="R205" s="74"/>
      <c r="S205" s="74"/>
      <c r="T205" s="74"/>
      <c r="U205" s="74"/>
      <c r="V205" s="74"/>
      <c r="W205" s="74"/>
      <c r="X205" s="74"/>
      <c r="Y205" s="74"/>
      <c r="Z205" s="74"/>
      <c r="AA205" s="74"/>
      <c r="AB205" s="74"/>
      <c r="AC205" s="74"/>
      <c r="AD205" s="74"/>
      <c r="AE205" s="74"/>
      <c r="AF205" s="74"/>
      <c r="AG205" s="74"/>
      <c r="AH205" s="74"/>
      <c r="AI205" s="74"/>
      <c r="AJ205" s="74"/>
      <c r="AK205" s="74"/>
      <c r="AL205" s="74"/>
    </row>
    <row r="206" spans="7:38" s="75" customFormat="1">
      <c r="G206" s="85"/>
      <c r="P206" s="74"/>
      <c r="Q206" s="74"/>
      <c r="R206" s="74"/>
      <c r="S206" s="74"/>
      <c r="T206" s="74"/>
      <c r="U206" s="74"/>
      <c r="V206" s="74"/>
      <c r="W206" s="74"/>
      <c r="X206" s="74"/>
      <c r="Y206" s="74"/>
      <c r="Z206" s="74"/>
      <c r="AA206" s="74"/>
      <c r="AB206" s="74"/>
      <c r="AC206" s="74"/>
      <c r="AD206" s="74"/>
      <c r="AE206" s="74"/>
      <c r="AF206" s="74"/>
      <c r="AG206" s="74"/>
      <c r="AH206" s="74"/>
      <c r="AI206" s="74"/>
      <c r="AJ206" s="74"/>
      <c r="AK206" s="74"/>
      <c r="AL206" s="74"/>
    </row>
    <row r="207" spans="7:38" s="75" customFormat="1">
      <c r="G207" s="85"/>
      <c r="P207" s="74"/>
      <c r="Q207" s="74"/>
      <c r="R207" s="74"/>
      <c r="S207" s="74"/>
      <c r="T207" s="74"/>
      <c r="U207" s="74"/>
      <c r="V207" s="74"/>
      <c r="W207" s="74"/>
      <c r="X207" s="74"/>
      <c r="Y207" s="74"/>
      <c r="Z207" s="74"/>
      <c r="AA207" s="74"/>
      <c r="AB207" s="74"/>
      <c r="AC207" s="74"/>
      <c r="AD207" s="74"/>
      <c r="AE207" s="74"/>
      <c r="AF207" s="74"/>
      <c r="AG207" s="74"/>
      <c r="AH207" s="74"/>
      <c r="AI207" s="74"/>
      <c r="AJ207" s="74"/>
      <c r="AK207" s="74"/>
      <c r="AL207" s="74"/>
    </row>
    <row r="208" spans="7:38" s="75" customFormat="1">
      <c r="G208" s="85"/>
      <c r="P208" s="74"/>
      <c r="Q208" s="74"/>
      <c r="R208" s="74"/>
      <c r="S208" s="74"/>
      <c r="T208" s="74"/>
      <c r="U208" s="74"/>
      <c r="V208" s="74"/>
      <c r="W208" s="74"/>
      <c r="X208" s="74"/>
      <c r="Y208" s="74"/>
      <c r="Z208" s="74"/>
      <c r="AA208" s="74"/>
      <c r="AB208" s="74"/>
      <c r="AC208" s="74"/>
      <c r="AD208" s="74"/>
      <c r="AE208" s="74"/>
      <c r="AF208" s="74"/>
      <c r="AG208" s="74"/>
      <c r="AH208" s="74"/>
      <c r="AI208" s="74"/>
      <c r="AJ208" s="74"/>
      <c r="AK208" s="74"/>
      <c r="AL208" s="74"/>
    </row>
    <row r="209" spans="7:38" s="75" customFormat="1">
      <c r="G209" s="85"/>
      <c r="P209" s="74"/>
      <c r="Q209" s="74"/>
      <c r="R209" s="74"/>
      <c r="S209" s="74"/>
      <c r="T209" s="74"/>
      <c r="U209" s="74"/>
      <c r="V209" s="74"/>
      <c r="W209" s="74"/>
      <c r="X209" s="74"/>
      <c r="Y209" s="74"/>
      <c r="Z209" s="74"/>
      <c r="AA209" s="74"/>
      <c r="AB209" s="74"/>
      <c r="AC209" s="74"/>
      <c r="AD209" s="74"/>
      <c r="AE209" s="74"/>
      <c r="AF209" s="74"/>
      <c r="AG209" s="74"/>
      <c r="AH209" s="74"/>
      <c r="AI209" s="74"/>
      <c r="AJ209" s="74"/>
      <c r="AK209" s="74"/>
      <c r="AL209" s="74"/>
    </row>
    <row r="210" spans="7:38" s="75" customFormat="1">
      <c r="G210" s="85"/>
      <c r="P210" s="74"/>
      <c r="Q210" s="74"/>
      <c r="R210" s="74"/>
      <c r="S210" s="74"/>
      <c r="T210" s="74"/>
      <c r="U210" s="74"/>
      <c r="V210" s="74"/>
      <c r="W210" s="74"/>
      <c r="X210" s="74"/>
      <c r="Y210" s="74"/>
      <c r="Z210" s="74"/>
      <c r="AA210" s="74"/>
      <c r="AB210" s="74"/>
      <c r="AC210" s="74"/>
      <c r="AD210" s="74"/>
      <c r="AE210" s="74"/>
      <c r="AF210" s="74"/>
      <c r="AG210" s="74"/>
      <c r="AH210" s="74"/>
      <c r="AI210" s="74"/>
      <c r="AJ210" s="74"/>
      <c r="AK210" s="74"/>
      <c r="AL210" s="74"/>
    </row>
    <row r="211" spans="7:38" s="75" customFormat="1">
      <c r="G211" s="85"/>
      <c r="P211" s="74"/>
      <c r="Q211" s="74"/>
      <c r="R211" s="74"/>
      <c r="S211" s="74"/>
      <c r="T211" s="74"/>
      <c r="U211" s="74"/>
      <c r="V211" s="74"/>
      <c r="W211" s="74"/>
      <c r="X211" s="74"/>
      <c r="Y211" s="74"/>
      <c r="Z211" s="74"/>
      <c r="AA211" s="74"/>
      <c r="AB211" s="74"/>
      <c r="AC211" s="74"/>
      <c r="AD211" s="74"/>
      <c r="AE211" s="74"/>
      <c r="AF211" s="74"/>
      <c r="AG211" s="74"/>
      <c r="AH211" s="74"/>
      <c r="AI211" s="74"/>
      <c r="AJ211" s="74"/>
      <c r="AK211" s="74"/>
      <c r="AL211" s="74"/>
    </row>
    <row r="212" spans="7:38" s="75" customFormat="1">
      <c r="G212" s="85"/>
      <c r="P212" s="74"/>
      <c r="Q212" s="74"/>
      <c r="R212" s="74"/>
      <c r="S212" s="74"/>
      <c r="T212" s="74"/>
      <c r="U212" s="74"/>
      <c r="V212" s="74"/>
      <c r="W212" s="74"/>
      <c r="X212" s="74"/>
      <c r="Y212" s="74"/>
      <c r="Z212" s="74"/>
      <c r="AA212" s="74"/>
      <c r="AB212" s="74"/>
      <c r="AC212" s="74"/>
      <c r="AD212" s="74"/>
      <c r="AE212" s="74"/>
      <c r="AF212" s="74"/>
      <c r="AG212" s="74"/>
      <c r="AH212" s="74"/>
      <c r="AI212" s="74"/>
      <c r="AJ212" s="74"/>
      <c r="AK212" s="74"/>
      <c r="AL212" s="74"/>
    </row>
    <row r="213" spans="7:38" s="75" customFormat="1">
      <c r="G213" s="85"/>
      <c r="P213" s="74"/>
      <c r="Q213" s="74"/>
      <c r="R213" s="74"/>
      <c r="S213" s="74"/>
      <c r="T213" s="74"/>
      <c r="U213" s="74"/>
      <c r="V213" s="74"/>
      <c r="W213" s="74"/>
      <c r="X213" s="74"/>
      <c r="Y213" s="74"/>
      <c r="Z213" s="74"/>
      <c r="AA213" s="74"/>
      <c r="AB213" s="74"/>
      <c r="AC213" s="74"/>
      <c r="AD213" s="74"/>
      <c r="AE213" s="74"/>
      <c r="AF213" s="74"/>
      <c r="AG213" s="74"/>
      <c r="AH213" s="74"/>
      <c r="AI213" s="74"/>
      <c r="AJ213" s="74"/>
      <c r="AK213" s="74"/>
      <c r="AL213" s="74"/>
    </row>
    <row r="214" spans="7:38" s="75" customFormat="1">
      <c r="G214" s="85"/>
      <c r="P214" s="74"/>
      <c r="Q214" s="74"/>
      <c r="R214" s="74"/>
      <c r="S214" s="74"/>
      <c r="T214" s="74"/>
      <c r="U214" s="74"/>
      <c r="V214" s="74"/>
      <c r="W214" s="74"/>
      <c r="X214" s="74"/>
      <c r="Y214" s="74"/>
      <c r="Z214" s="74"/>
      <c r="AA214" s="74"/>
      <c r="AB214" s="74"/>
      <c r="AC214" s="74"/>
      <c r="AD214" s="74"/>
      <c r="AE214" s="74"/>
      <c r="AF214" s="74"/>
      <c r="AG214" s="74"/>
      <c r="AH214" s="74"/>
      <c r="AI214" s="74"/>
      <c r="AJ214" s="74"/>
      <c r="AK214" s="74"/>
      <c r="AL214" s="74"/>
    </row>
    <row r="215" spans="7:38" s="75" customFormat="1">
      <c r="G215" s="85"/>
      <c r="P215" s="74"/>
      <c r="Q215" s="74"/>
      <c r="R215" s="74"/>
      <c r="S215" s="74"/>
      <c r="T215" s="74"/>
      <c r="U215" s="74"/>
      <c r="V215" s="74"/>
      <c r="W215" s="74"/>
      <c r="X215" s="74"/>
      <c r="Y215" s="74"/>
      <c r="Z215" s="74"/>
      <c r="AA215" s="74"/>
      <c r="AB215" s="74"/>
      <c r="AC215" s="74"/>
      <c r="AD215" s="74"/>
      <c r="AE215" s="74"/>
      <c r="AF215" s="74"/>
      <c r="AG215" s="74"/>
      <c r="AH215" s="74"/>
      <c r="AI215" s="74"/>
      <c r="AJ215" s="74"/>
      <c r="AK215" s="74"/>
      <c r="AL215" s="74"/>
    </row>
    <row r="216" spans="7:38" s="75" customFormat="1">
      <c r="G216" s="85"/>
      <c r="P216" s="74"/>
      <c r="Q216" s="74"/>
      <c r="R216" s="74"/>
      <c r="S216" s="74"/>
      <c r="T216" s="74"/>
      <c r="U216" s="74"/>
      <c r="V216" s="74"/>
      <c r="W216" s="74"/>
      <c r="X216" s="74"/>
      <c r="Y216" s="74"/>
      <c r="Z216" s="74"/>
      <c r="AA216" s="74"/>
      <c r="AB216" s="74"/>
      <c r="AC216" s="74"/>
      <c r="AD216" s="74"/>
      <c r="AE216" s="74"/>
      <c r="AF216" s="74"/>
      <c r="AG216" s="74"/>
      <c r="AH216" s="74"/>
      <c r="AI216" s="74"/>
      <c r="AJ216" s="74"/>
      <c r="AK216" s="74"/>
      <c r="AL216" s="74"/>
    </row>
    <row r="217" spans="7:38" s="75" customFormat="1">
      <c r="G217" s="85"/>
      <c r="P217" s="74"/>
      <c r="Q217" s="74"/>
      <c r="R217" s="74"/>
      <c r="S217" s="74"/>
      <c r="T217" s="74"/>
      <c r="U217" s="74"/>
      <c r="V217" s="74"/>
      <c r="W217" s="74"/>
      <c r="X217" s="74"/>
      <c r="Y217" s="74"/>
      <c r="Z217" s="74"/>
      <c r="AA217" s="74"/>
      <c r="AB217" s="74"/>
      <c r="AC217" s="74"/>
      <c r="AD217" s="74"/>
      <c r="AE217" s="74"/>
      <c r="AF217" s="74"/>
      <c r="AG217" s="74"/>
      <c r="AH217" s="74"/>
      <c r="AI217" s="74"/>
      <c r="AJ217" s="74"/>
      <c r="AK217" s="74"/>
      <c r="AL217" s="74"/>
    </row>
    <row r="218" spans="7:38" s="75" customFormat="1">
      <c r="G218" s="85"/>
      <c r="P218" s="74"/>
      <c r="Q218" s="74"/>
      <c r="R218" s="74"/>
      <c r="S218" s="74"/>
      <c r="T218" s="74"/>
      <c r="U218" s="74"/>
      <c r="V218" s="74"/>
      <c r="W218" s="74"/>
      <c r="X218" s="74"/>
      <c r="Y218" s="74"/>
      <c r="Z218" s="74"/>
      <c r="AA218" s="74"/>
      <c r="AB218" s="74"/>
      <c r="AC218" s="74"/>
      <c r="AD218" s="74"/>
      <c r="AE218" s="74"/>
      <c r="AF218" s="74"/>
      <c r="AG218" s="74"/>
      <c r="AH218" s="74"/>
      <c r="AI218" s="74"/>
      <c r="AJ218" s="74"/>
      <c r="AK218" s="74"/>
      <c r="AL218" s="74"/>
    </row>
    <row r="219" spans="7:38" s="75" customFormat="1">
      <c r="G219" s="85"/>
      <c r="P219" s="74"/>
      <c r="Q219" s="74"/>
      <c r="R219" s="74"/>
      <c r="S219" s="74"/>
      <c r="T219" s="74"/>
      <c r="U219" s="74"/>
      <c r="V219" s="74"/>
      <c r="W219" s="74"/>
      <c r="X219" s="74"/>
      <c r="Y219" s="74"/>
      <c r="Z219" s="74"/>
      <c r="AA219" s="74"/>
      <c r="AB219" s="74"/>
      <c r="AC219" s="74"/>
      <c r="AD219" s="74"/>
      <c r="AE219" s="74"/>
      <c r="AF219" s="74"/>
      <c r="AG219" s="74"/>
      <c r="AH219" s="74"/>
      <c r="AI219" s="74"/>
      <c r="AJ219" s="74"/>
      <c r="AK219" s="74"/>
      <c r="AL219" s="74"/>
    </row>
    <row r="220" spans="7:38" s="75" customFormat="1">
      <c r="G220" s="85"/>
      <c r="P220" s="74"/>
      <c r="Q220" s="74"/>
      <c r="R220" s="74"/>
      <c r="S220" s="74"/>
      <c r="T220" s="74"/>
      <c r="U220" s="74"/>
      <c r="V220" s="74"/>
      <c r="W220" s="74"/>
      <c r="X220" s="74"/>
      <c r="Y220" s="74"/>
      <c r="Z220" s="74"/>
      <c r="AA220" s="74"/>
      <c r="AB220" s="74"/>
      <c r="AC220" s="74"/>
      <c r="AD220" s="74"/>
      <c r="AE220" s="74"/>
      <c r="AF220" s="74"/>
      <c r="AG220" s="74"/>
      <c r="AH220" s="74"/>
      <c r="AI220" s="74"/>
      <c r="AJ220" s="74"/>
      <c r="AK220" s="74"/>
      <c r="AL220" s="74"/>
    </row>
    <row r="221" spans="7:38" s="75" customFormat="1">
      <c r="G221" s="85"/>
      <c r="P221" s="74"/>
      <c r="Q221" s="74"/>
      <c r="R221" s="74"/>
      <c r="S221" s="74"/>
      <c r="T221" s="74"/>
      <c r="U221" s="74"/>
      <c r="V221" s="74"/>
      <c r="W221" s="74"/>
      <c r="X221" s="74"/>
      <c r="Y221" s="74"/>
      <c r="Z221" s="74"/>
      <c r="AA221" s="74"/>
      <c r="AB221" s="74"/>
      <c r="AC221" s="74"/>
      <c r="AD221" s="74"/>
      <c r="AE221" s="74"/>
      <c r="AF221" s="74"/>
      <c r="AG221" s="74"/>
      <c r="AH221" s="74"/>
      <c r="AI221" s="74"/>
      <c r="AJ221" s="74"/>
      <c r="AK221" s="74"/>
      <c r="AL221" s="74"/>
    </row>
    <row r="222" spans="7:38" s="75" customFormat="1">
      <c r="G222" s="85"/>
      <c r="P222" s="74"/>
      <c r="Q222" s="74"/>
      <c r="R222" s="74"/>
      <c r="S222" s="74"/>
      <c r="T222" s="74"/>
      <c r="U222" s="74"/>
      <c r="V222" s="74"/>
      <c r="W222" s="74"/>
      <c r="X222" s="74"/>
      <c r="Y222" s="74"/>
      <c r="Z222" s="74"/>
      <c r="AA222" s="74"/>
      <c r="AB222" s="74"/>
      <c r="AC222" s="74"/>
      <c r="AD222" s="74"/>
      <c r="AE222" s="74"/>
      <c r="AF222" s="74"/>
      <c r="AG222" s="74"/>
      <c r="AH222" s="74"/>
      <c r="AI222" s="74"/>
      <c r="AJ222" s="74"/>
      <c r="AK222" s="74"/>
      <c r="AL222" s="74"/>
    </row>
    <row r="223" spans="7:38" s="75" customFormat="1">
      <c r="G223" s="85"/>
      <c r="P223" s="74"/>
      <c r="Q223" s="74"/>
      <c r="R223" s="74"/>
      <c r="S223" s="74"/>
      <c r="T223" s="74"/>
      <c r="U223" s="74"/>
      <c r="V223" s="74"/>
      <c r="W223" s="74"/>
      <c r="X223" s="74"/>
      <c r="Y223" s="74"/>
      <c r="Z223" s="74"/>
      <c r="AA223" s="74"/>
      <c r="AB223" s="74"/>
      <c r="AC223" s="74"/>
      <c r="AD223" s="74"/>
      <c r="AE223" s="74"/>
      <c r="AF223" s="74"/>
      <c r="AG223" s="74"/>
      <c r="AH223" s="74"/>
      <c r="AI223" s="74"/>
      <c r="AJ223" s="74"/>
      <c r="AK223" s="74"/>
      <c r="AL223" s="74"/>
    </row>
    <row r="224" spans="7:38" s="75" customFormat="1">
      <c r="G224" s="85"/>
      <c r="P224" s="74"/>
      <c r="Q224" s="74"/>
      <c r="R224" s="74"/>
      <c r="S224" s="74"/>
      <c r="T224" s="74"/>
      <c r="U224" s="74"/>
      <c r="V224" s="74"/>
      <c r="W224" s="74"/>
      <c r="X224" s="74"/>
      <c r="Y224" s="74"/>
      <c r="Z224" s="74"/>
      <c r="AA224" s="74"/>
      <c r="AB224" s="74"/>
      <c r="AC224" s="74"/>
      <c r="AD224" s="74"/>
      <c r="AE224" s="74"/>
      <c r="AF224" s="74"/>
      <c r="AG224" s="74"/>
      <c r="AH224" s="74"/>
      <c r="AI224" s="74"/>
      <c r="AJ224" s="74"/>
      <c r="AK224" s="74"/>
      <c r="AL224" s="74"/>
    </row>
    <row r="225" spans="7:38" s="75" customFormat="1">
      <c r="G225" s="85"/>
      <c r="P225" s="74"/>
      <c r="Q225" s="74"/>
      <c r="R225" s="74"/>
      <c r="S225" s="74"/>
      <c r="T225" s="74"/>
      <c r="U225" s="74"/>
      <c r="V225" s="74"/>
      <c r="W225" s="74"/>
      <c r="X225" s="74"/>
      <c r="Y225" s="74"/>
      <c r="Z225" s="74"/>
      <c r="AA225" s="74"/>
      <c r="AB225" s="74"/>
      <c r="AC225" s="74"/>
      <c r="AD225" s="74"/>
      <c r="AE225" s="74"/>
      <c r="AF225" s="74"/>
      <c r="AG225" s="74"/>
      <c r="AH225" s="74"/>
      <c r="AI225" s="74"/>
      <c r="AJ225" s="74"/>
      <c r="AK225" s="74"/>
      <c r="AL225" s="74"/>
    </row>
    <row r="226" spans="7:38" s="75" customFormat="1">
      <c r="G226" s="85"/>
      <c r="P226" s="74"/>
      <c r="Q226" s="74"/>
      <c r="R226" s="74"/>
      <c r="S226" s="74"/>
      <c r="T226" s="74"/>
      <c r="U226" s="74"/>
      <c r="V226" s="74"/>
      <c r="W226" s="74"/>
      <c r="X226" s="74"/>
      <c r="Y226" s="74"/>
      <c r="Z226" s="74"/>
      <c r="AA226" s="74"/>
      <c r="AB226" s="74"/>
      <c r="AC226" s="74"/>
      <c r="AD226" s="74"/>
      <c r="AE226" s="74"/>
      <c r="AF226" s="74"/>
      <c r="AG226" s="74"/>
      <c r="AH226" s="74"/>
      <c r="AI226" s="74"/>
      <c r="AJ226" s="74"/>
      <c r="AK226" s="74"/>
      <c r="AL226" s="74"/>
    </row>
    <row r="227" spans="7:38" s="75" customFormat="1">
      <c r="G227" s="85"/>
      <c r="P227" s="74"/>
      <c r="Q227" s="74"/>
      <c r="R227" s="74"/>
      <c r="S227" s="74"/>
      <c r="T227" s="74"/>
      <c r="U227" s="74"/>
      <c r="V227" s="74"/>
      <c r="W227" s="74"/>
      <c r="X227" s="74"/>
      <c r="Y227" s="74"/>
      <c r="Z227" s="74"/>
      <c r="AA227" s="74"/>
      <c r="AB227" s="74"/>
      <c r="AC227" s="74"/>
      <c r="AD227" s="74"/>
      <c r="AE227" s="74"/>
      <c r="AF227" s="74"/>
      <c r="AG227" s="74"/>
      <c r="AH227" s="74"/>
      <c r="AI227" s="74"/>
      <c r="AJ227" s="74"/>
      <c r="AK227" s="74"/>
      <c r="AL227" s="74"/>
    </row>
    <row r="228" spans="7:38" s="75" customFormat="1">
      <c r="G228" s="85"/>
      <c r="P228" s="74"/>
      <c r="Q228" s="74"/>
      <c r="R228" s="74"/>
      <c r="S228" s="74"/>
      <c r="T228" s="74"/>
      <c r="U228" s="74"/>
      <c r="V228" s="74"/>
      <c r="W228" s="74"/>
      <c r="X228" s="74"/>
      <c r="Y228" s="74"/>
      <c r="Z228" s="74"/>
      <c r="AA228" s="74"/>
      <c r="AB228" s="74"/>
      <c r="AC228" s="74"/>
      <c r="AD228" s="74"/>
      <c r="AE228" s="74"/>
      <c r="AF228" s="74"/>
      <c r="AG228" s="74"/>
      <c r="AH228" s="74"/>
      <c r="AI228" s="74"/>
      <c r="AJ228" s="74"/>
      <c r="AK228" s="74"/>
      <c r="AL228" s="74"/>
    </row>
    <row r="229" spans="7:38" s="75" customFormat="1">
      <c r="G229" s="85"/>
      <c r="P229" s="74"/>
      <c r="Q229" s="74"/>
      <c r="R229" s="74"/>
      <c r="S229" s="74"/>
      <c r="T229" s="74"/>
      <c r="U229" s="74"/>
      <c r="V229" s="74"/>
      <c r="W229" s="74"/>
      <c r="X229" s="74"/>
      <c r="Y229" s="74"/>
      <c r="Z229" s="74"/>
      <c r="AA229" s="74"/>
      <c r="AB229" s="74"/>
      <c r="AC229" s="74"/>
      <c r="AD229" s="74"/>
      <c r="AE229" s="74"/>
      <c r="AF229" s="74"/>
      <c r="AG229" s="74"/>
      <c r="AH229" s="74"/>
      <c r="AI229" s="74"/>
      <c r="AJ229" s="74"/>
      <c r="AK229" s="74"/>
      <c r="AL229" s="74"/>
    </row>
    <row r="230" spans="7:38" s="75" customFormat="1">
      <c r="G230" s="85"/>
      <c r="P230" s="74"/>
      <c r="Q230" s="74"/>
      <c r="R230" s="74"/>
      <c r="S230" s="74"/>
      <c r="T230" s="74"/>
      <c r="U230" s="74"/>
      <c r="V230" s="74"/>
      <c r="W230" s="74"/>
      <c r="X230" s="74"/>
      <c r="Y230" s="74"/>
      <c r="Z230" s="74"/>
      <c r="AA230" s="74"/>
      <c r="AB230" s="74"/>
      <c r="AC230" s="74"/>
      <c r="AD230" s="74"/>
      <c r="AE230" s="74"/>
      <c r="AF230" s="74"/>
      <c r="AG230" s="74"/>
      <c r="AH230" s="74"/>
      <c r="AI230" s="74"/>
      <c r="AJ230" s="74"/>
      <c r="AK230" s="74"/>
      <c r="AL230" s="74"/>
    </row>
    <row r="231" spans="7:38" s="75" customFormat="1">
      <c r="G231" s="85"/>
      <c r="P231" s="74"/>
      <c r="Q231" s="74"/>
      <c r="R231" s="74"/>
      <c r="S231" s="74"/>
      <c r="T231" s="74"/>
      <c r="U231" s="74"/>
      <c r="V231" s="74"/>
      <c r="W231" s="74"/>
      <c r="X231" s="74"/>
      <c r="Y231" s="74"/>
      <c r="Z231" s="74"/>
      <c r="AA231" s="74"/>
      <c r="AB231" s="74"/>
      <c r="AC231" s="74"/>
      <c r="AD231" s="74"/>
      <c r="AE231" s="74"/>
      <c r="AF231" s="74"/>
      <c r="AG231" s="74"/>
      <c r="AH231" s="74"/>
      <c r="AI231" s="74"/>
      <c r="AJ231" s="74"/>
      <c r="AK231" s="74"/>
      <c r="AL231" s="74"/>
    </row>
    <row r="232" spans="7:38" s="75" customFormat="1">
      <c r="G232" s="85"/>
      <c r="P232" s="74"/>
      <c r="Q232" s="74"/>
      <c r="R232" s="74"/>
      <c r="S232" s="74"/>
      <c r="T232" s="74"/>
      <c r="U232" s="74"/>
      <c r="V232" s="74"/>
      <c r="W232" s="74"/>
      <c r="X232" s="74"/>
      <c r="Y232" s="74"/>
      <c r="Z232" s="74"/>
      <c r="AA232" s="74"/>
      <c r="AB232" s="74"/>
      <c r="AC232" s="74"/>
      <c r="AD232" s="74"/>
      <c r="AE232" s="74"/>
      <c r="AF232" s="74"/>
      <c r="AG232" s="74"/>
      <c r="AH232" s="74"/>
      <c r="AI232" s="74"/>
      <c r="AJ232" s="74"/>
      <c r="AK232" s="74"/>
      <c r="AL232" s="74"/>
    </row>
    <row r="233" spans="7:38" s="75" customFormat="1">
      <c r="G233" s="85"/>
      <c r="P233" s="74"/>
      <c r="Q233" s="74"/>
      <c r="R233" s="74"/>
      <c r="S233" s="74"/>
      <c r="T233" s="74"/>
      <c r="U233" s="74"/>
      <c r="V233" s="74"/>
      <c r="W233" s="74"/>
      <c r="X233" s="74"/>
      <c r="Y233" s="74"/>
      <c r="Z233" s="74"/>
      <c r="AA233" s="74"/>
      <c r="AB233" s="74"/>
      <c r="AC233" s="74"/>
      <c r="AD233" s="74"/>
      <c r="AE233" s="74"/>
      <c r="AF233" s="74"/>
      <c r="AG233" s="74"/>
      <c r="AH233" s="74"/>
      <c r="AI233" s="74"/>
      <c r="AJ233" s="74"/>
      <c r="AK233" s="74"/>
      <c r="AL233" s="74"/>
    </row>
    <row r="234" spans="7:38" s="75" customFormat="1">
      <c r="G234" s="85"/>
      <c r="P234" s="74"/>
      <c r="Q234" s="74"/>
      <c r="R234" s="74"/>
      <c r="S234" s="74"/>
      <c r="T234" s="74"/>
      <c r="U234" s="74"/>
      <c r="V234" s="74"/>
      <c r="W234" s="74"/>
      <c r="X234" s="74"/>
      <c r="Y234" s="74"/>
      <c r="Z234" s="74"/>
      <c r="AA234" s="74"/>
      <c r="AB234" s="74"/>
      <c r="AC234" s="74"/>
      <c r="AD234" s="74"/>
      <c r="AE234" s="74"/>
      <c r="AF234" s="74"/>
      <c r="AG234" s="74"/>
      <c r="AH234" s="74"/>
      <c r="AI234" s="74"/>
      <c r="AJ234" s="74"/>
      <c r="AK234" s="74"/>
      <c r="AL234" s="74"/>
    </row>
    <row r="235" spans="7:38" s="75" customFormat="1">
      <c r="G235" s="85"/>
      <c r="P235" s="74"/>
      <c r="Q235" s="74"/>
      <c r="R235" s="74"/>
      <c r="S235" s="74"/>
      <c r="T235" s="74"/>
      <c r="U235" s="74"/>
      <c r="V235" s="74"/>
      <c r="W235" s="74"/>
      <c r="X235" s="74"/>
      <c r="Y235" s="74"/>
      <c r="Z235" s="74"/>
      <c r="AA235" s="74"/>
      <c r="AB235" s="74"/>
      <c r="AC235" s="74"/>
      <c r="AD235" s="74"/>
      <c r="AE235" s="74"/>
      <c r="AF235" s="74"/>
      <c r="AG235" s="74"/>
      <c r="AH235" s="74"/>
      <c r="AI235" s="74"/>
      <c r="AJ235" s="74"/>
      <c r="AK235" s="74"/>
      <c r="AL235" s="74"/>
    </row>
    <row r="236" spans="7:38" s="75" customFormat="1">
      <c r="G236" s="85"/>
      <c r="P236" s="74"/>
      <c r="Q236" s="74"/>
      <c r="R236" s="74"/>
      <c r="S236" s="74"/>
      <c r="T236" s="74"/>
      <c r="U236" s="74"/>
      <c r="V236" s="74"/>
      <c r="W236" s="74"/>
      <c r="X236" s="74"/>
      <c r="Y236" s="74"/>
      <c r="Z236" s="74"/>
      <c r="AA236" s="74"/>
      <c r="AB236" s="74"/>
      <c r="AC236" s="74"/>
      <c r="AD236" s="74"/>
      <c r="AE236" s="74"/>
      <c r="AF236" s="74"/>
      <c r="AG236" s="74"/>
      <c r="AH236" s="74"/>
      <c r="AI236" s="74"/>
      <c r="AJ236" s="74"/>
      <c r="AK236" s="74"/>
      <c r="AL236" s="74"/>
    </row>
    <row r="237" spans="7:38" s="75" customFormat="1">
      <c r="G237" s="85"/>
      <c r="P237" s="74"/>
      <c r="Q237" s="74"/>
      <c r="R237" s="74"/>
      <c r="S237" s="74"/>
      <c r="T237" s="74"/>
      <c r="U237" s="74"/>
      <c r="V237" s="74"/>
      <c r="W237" s="74"/>
      <c r="X237" s="74"/>
      <c r="Y237" s="74"/>
      <c r="Z237" s="74"/>
      <c r="AA237" s="74"/>
      <c r="AB237" s="74"/>
      <c r="AC237" s="74"/>
      <c r="AD237" s="74"/>
      <c r="AE237" s="74"/>
      <c r="AF237" s="74"/>
      <c r="AG237" s="74"/>
      <c r="AH237" s="74"/>
      <c r="AI237" s="74"/>
      <c r="AJ237" s="74"/>
      <c r="AK237" s="74"/>
      <c r="AL237" s="74"/>
    </row>
    <row r="238" spans="7:38" s="75" customFormat="1">
      <c r="G238" s="85"/>
      <c r="P238" s="74"/>
      <c r="Q238" s="74"/>
      <c r="R238" s="74"/>
      <c r="S238" s="74"/>
      <c r="T238" s="74"/>
      <c r="U238" s="74"/>
      <c r="V238" s="74"/>
      <c r="W238" s="74"/>
      <c r="X238" s="74"/>
      <c r="Y238" s="74"/>
      <c r="Z238" s="74"/>
      <c r="AA238" s="74"/>
      <c r="AB238" s="74"/>
      <c r="AC238" s="74"/>
      <c r="AD238" s="74"/>
      <c r="AE238" s="74"/>
      <c r="AF238" s="74"/>
      <c r="AG238" s="74"/>
      <c r="AH238" s="74"/>
      <c r="AI238" s="74"/>
      <c r="AJ238" s="74"/>
      <c r="AK238" s="74"/>
      <c r="AL238" s="74"/>
    </row>
    <row r="239" spans="7:38" s="75" customFormat="1">
      <c r="G239" s="85"/>
      <c r="P239" s="74"/>
      <c r="Q239" s="74"/>
      <c r="R239" s="74"/>
      <c r="S239" s="74"/>
      <c r="T239" s="74"/>
      <c r="U239" s="74"/>
      <c r="V239" s="74"/>
      <c r="W239" s="74"/>
      <c r="X239" s="74"/>
      <c r="Y239" s="74"/>
      <c r="Z239" s="74"/>
      <c r="AA239" s="74"/>
      <c r="AB239" s="74"/>
      <c r="AC239" s="74"/>
      <c r="AD239" s="74"/>
      <c r="AE239" s="74"/>
      <c r="AF239" s="74"/>
      <c r="AG239" s="74"/>
      <c r="AH239" s="74"/>
      <c r="AI239" s="74"/>
      <c r="AJ239" s="74"/>
      <c r="AK239" s="74"/>
      <c r="AL239" s="74"/>
    </row>
    <row r="240" spans="7:38" s="75" customFormat="1">
      <c r="G240" s="85"/>
      <c r="P240" s="74"/>
      <c r="Q240" s="74"/>
      <c r="R240" s="74"/>
      <c r="S240" s="74"/>
      <c r="T240" s="74"/>
      <c r="U240" s="74"/>
      <c r="V240" s="74"/>
      <c r="W240" s="74"/>
      <c r="X240" s="74"/>
      <c r="Y240" s="74"/>
      <c r="Z240" s="74"/>
      <c r="AA240" s="74"/>
      <c r="AB240" s="74"/>
      <c r="AC240" s="74"/>
      <c r="AD240" s="74"/>
      <c r="AE240" s="74"/>
      <c r="AF240" s="74"/>
      <c r="AG240" s="74"/>
      <c r="AH240" s="74"/>
      <c r="AI240" s="74"/>
      <c r="AJ240" s="74"/>
      <c r="AK240" s="74"/>
      <c r="AL240" s="74"/>
    </row>
    <row r="241" spans="7:38" s="75" customFormat="1">
      <c r="G241" s="85"/>
      <c r="P241" s="74"/>
      <c r="Q241" s="74"/>
      <c r="R241" s="74"/>
      <c r="S241" s="74"/>
      <c r="T241" s="74"/>
      <c r="U241" s="74"/>
      <c r="V241" s="74"/>
      <c r="W241" s="74"/>
      <c r="X241" s="74"/>
      <c r="Y241" s="74"/>
      <c r="Z241" s="74"/>
      <c r="AA241" s="74"/>
      <c r="AB241" s="74"/>
      <c r="AC241" s="74"/>
      <c r="AD241" s="74"/>
      <c r="AE241" s="74"/>
      <c r="AF241" s="74"/>
      <c r="AG241" s="74"/>
      <c r="AH241" s="74"/>
      <c r="AI241" s="74"/>
      <c r="AJ241" s="74"/>
      <c r="AK241" s="74"/>
      <c r="AL241" s="74"/>
    </row>
    <row r="242" spans="7:38" s="75" customFormat="1">
      <c r="G242" s="85"/>
      <c r="P242" s="74"/>
      <c r="Q242" s="74"/>
      <c r="R242" s="74"/>
      <c r="S242" s="74"/>
      <c r="T242" s="74"/>
      <c r="U242" s="74"/>
      <c r="V242" s="74"/>
      <c r="W242" s="74"/>
      <c r="X242" s="74"/>
      <c r="Y242" s="74"/>
      <c r="Z242" s="74"/>
      <c r="AA242" s="74"/>
      <c r="AB242" s="74"/>
      <c r="AC242" s="74"/>
      <c r="AD242" s="74"/>
      <c r="AE242" s="74"/>
      <c r="AF242" s="74"/>
      <c r="AG242" s="74"/>
      <c r="AH242" s="74"/>
      <c r="AI242" s="74"/>
      <c r="AJ242" s="74"/>
      <c r="AK242" s="74"/>
      <c r="AL242" s="74"/>
    </row>
    <row r="243" spans="7:38" s="75" customFormat="1">
      <c r="G243" s="85"/>
      <c r="P243" s="74"/>
      <c r="Q243" s="74"/>
      <c r="R243" s="74"/>
      <c r="S243" s="74"/>
      <c r="T243" s="74"/>
      <c r="U243" s="74"/>
      <c r="V243" s="74"/>
      <c r="W243" s="74"/>
      <c r="X243" s="74"/>
      <c r="Y243" s="74"/>
      <c r="Z243" s="74"/>
      <c r="AA243" s="74"/>
      <c r="AB243" s="74"/>
      <c r="AC243" s="74"/>
      <c r="AD243" s="74"/>
      <c r="AE243" s="74"/>
      <c r="AF243" s="74"/>
      <c r="AG243" s="74"/>
      <c r="AH243" s="74"/>
      <c r="AI243" s="74"/>
      <c r="AJ243" s="74"/>
      <c r="AK243" s="74"/>
      <c r="AL243" s="74"/>
    </row>
    <row r="244" spans="7:38" s="75" customFormat="1">
      <c r="G244" s="85"/>
      <c r="P244" s="74"/>
      <c r="Q244" s="74"/>
      <c r="R244" s="74"/>
      <c r="S244" s="74"/>
      <c r="T244" s="74"/>
      <c r="U244" s="74"/>
      <c r="V244" s="74"/>
      <c r="W244" s="74"/>
      <c r="X244" s="74"/>
      <c r="Y244" s="74"/>
      <c r="Z244" s="74"/>
      <c r="AA244" s="74"/>
      <c r="AB244" s="74"/>
      <c r="AC244" s="74"/>
      <c r="AD244" s="74"/>
      <c r="AE244" s="74"/>
      <c r="AF244" s="74"/>
      <c r="AG244" s="74"/>
      <c r="AH244" s="74"/>
      <c r="AI244" s="74"/>
      <c r="AJ244" s="74"/>
      <c r="AK244" s="74"/>
      <c r="AL244" s="74"/>
    </row>
    <row r="245" spans="7:38" s="75" customFormat="1">
      <c r="G245" s="85"/>
      <c r="P245" s="74"/>
      <c r="Q245" s="74"/>
      <c r="R245" s="74"/>
      <c r="S245" s="74"/>
      <c r="T245" s="74"/>
      <c r="U245" s="74"/>
      <c r="V245" s="74"/>
      <c r="W245" s="74"/>
      <c r="X245" s="74"/>
      <c r="Y245" s="74"/>
      <c r="Z245" s="74"/>
      <c r="AA245" s="74"/>
      <c r="AB245" s="74"/>
      <c r="AC245" s="74"/>
      <c r="AD245" s="74"/>
      <c r="AE245" s="74"/>
      <c r="AF245" s="74"/>
      <c r="AG245" s="74"/>
      <c r="AH245" s="74"/>
      <c r="AI245" s="74"/>
      <c r="AJ245" s="74"/>
      <c r="AK245" s="74"/>
      <c r="AL245" s="74"/>
    </row>
    <row r="246" spans="7:38" s="75" customFormat="1">
      <c r="G246" s="85"/>
      <c r="P246" s="74"/>
      <c r="Q246" s="74"/>
      <c r="R246" s="74"/>
      <c r="S246" s="74"/>
      <c r="T246" s="74"/>
      <c r="U246" s="74"/>
      <c r="V246" s="74"/>
      <c r="W246" s="74"/>
      <c r="X246" s="74"/>
      <c r="Y246" s="74"/>
      <c r="Z246" s="74"/>
      <c r="AA246" s="74"/>
      <c r="AB246" s="74"/>
      <c r="AC246" s="74"/>
      <c r="AD246" s="74"/>
      <c r="AE246" s="74"/>
      <c r="AF246" s="74"/>
      <c r="AG246" s="74"/>
      <c r="AH246" s="74"/>
      <c r="AI246" s="74"/>
      <c r="AJ246" s="74"/>
      <c r="AK246" s="74"/>
      <c r="AL246" s="74"/>
    </row>
    <row r="247" spans="7:38" s="75" customFormat="1">
      <c r="G247" s="85"/>
      <c r="P247" s="74"/>
      <c r="Q247" s="74"/>
      <c r="R247" s="74"/>
      <c r="S247" s="74"/>
      <c r="T247" s="74"/>
      <c r="U247" s="74"/>
      <c r="V247" s="74"/>
      <c r="W247" s="74"/>
      <c r="X247" s="74"/>
      <c r="Y247" s="74"/>
      <c r="Z247" s="74"/>
      <c r="AA247" s="74"/>
      <c r="AB247" s="74"/>
      <c r="AC247" s="74"/>
      <c r="AD247" s="74"/>
      <c r="AE247" s="74"/>
      <c r="AF247" s="74"/>
      <c r="AG247" s="74"/>
      <c r="AH247" s="74"/>
      <c r="AI247" s="74"/>
      <c r="AJ247" s="74"/>
      <c r="AK247" s="74"/>
      <c r="AL247" s="74"/>
    </row>
    <row r="248" spans="7:38" s="75" customFormat="1">
      <c r="G248" s="85"/>
      <c r="P248" s="74"/>
      <c r="Q248" s="74"/>
      <c r="R248" s="74"/>
      <c r="S248" s="74"/>
      <c r="T248" s="74"/>
      <c r="U248" s="74"/>
      <c r="V248" s="74"/>
      <c r="W248" s="74"/>
      <c r="X248" s="74"/>
      <c r="Y248" s="74"/>
      <c r="Z248" s="74"/>
      <c r="AA248" s="74"/>
      <c r="AB248" s="74"/>
      <c r="AC248" s="74"/>
      <c r="AD248" s="74"/>
      <c r="AE248" s="74"/>
      <c r="AF248" s="74"/>
      <c r="AG248" s="74"/>
      <c r="AH248" s="74"/>
      <c r="AI248" s="74"/>
      <c r="AJ248" s="74"/>
      <c r="AK248" s="74"/>
      <c r="AL248" s="74"/>
    </row>
    <row r="249" spans="7:38" s="75" customFormat="1">
      <c r="G249" s="85"/>
      <c r="P249" s="74"/>
      <c r="Q249" s="74"/>
      <c r="R249" s="74"/>
      <c r="S249" s="74"/>
      <c r="T249" s="74"/>
      <c r="U249" s="74"/>
      <c r="V249" s="74"/>
      <c r="W249" s="74"/>
      <c r="X249" s="74"/>
      <c r="Y249" s="74"/>
      <c r="Z249" s="74"/>
      <c r="AA249" s="74"/>
      <c r="AB249" s="74"/>
      <c r="AC249" s="74"/>
      <c r="AD249" s="74"/>
      <c r="AE249" s="74"/>
      <c r="AF249" s="74"/>
      <c r="AG249" s="74"/>
      <c r="AH249" s="74"/>
      <c r="AI249" s="74"/>
      <c r="AJ249" s="74"/>
      <c r="AK249" s="74"/>
      <c r="AL249" s="74"/>
    </row>
    <row r="250" spans="7:38" s="75" customFormat="1">
      <c r="G250" s="85"/>
      <c r="P250" s="74"/>
      <c r="Q250" s="74"/>
      <c r="R250" s="74"/>
      <c r="S250" s="74"/>
      <c r="T250" s="74"/>
      <c r="U250" s="74"/>
      <c r="V250" s="74"/>
      <c r="W250" s="74"/>
      <c r="X250" s="74"/>
      <c r="Y250" s="74"/>
      <c r="Z250" s="74"/>
      <c r="AA250" s="74"/>
      <c r="AB250" s="74"/>
      <c r="AC250" s="74"/>
      <c r="AD250" s="74"/>
      <c r="AE250" s="74"/>
      <c r="AF250" s="74"/>
      <c r="AG250" s="74"/>
      <c r="AH250" s="74"/>
      <c r="AI250" s="74"/>
      <c r="AJ250" s="74"/>
      <c r="AK250" s="74"/>
      <c r="AL250" s="74"/>
    </row>
    <row r="251" spans="7:38" s="75" customFormat="1">
      <c r="G251" s="85"/>
      <c r="P251" s="74"/>
      <c r="Q251" s="74"/>
      <c r="R251" s="74"/>
      <c r="S251" s="74"/>
      <c r="T251" s="74"/>
      <c r="U251" s="74"/>
      <c r="V251" s="74"/>
      <c r="W251" s="74"/>
      <c r="X251" s="74"/>
      <c r="Y251" s="74"/>
      <c r="Z251" s="74"/>
      <c r="AA251" s="74"/>
      <c r="AB251" s="74"/>
      <c r="AC251" s="74"/>
      <c r="AD251" s="74"/>
      <c r="AE251" s="74"/>
      <c r="AF251" s="74"/>
      <c r="AG251" s="74"/>
      <c r="AH251" s="74"/>
      <c r="AI251" s="74"/>
      <c r="AJ251" s="74"/>
      <c r="AK251" s="74"/>
      <c r="AL251" s="74"/>
    </row>
    <row r="252" spans="7:38" s="75" customFormat="1">
      <c r="G252" s="85"/>
      <c r="P252" s="74"/>
      <c r="Q252" s="74"/>
      <c r="R252" s="74"/>
      <c r="S252" s="74"/>
      <c r="T252" s="74"/>
      <c r="U252" s="74"/>
      <c r="V252" s="74"/>
      <c r="W252" s="74"/>
      <c r="X252" s="74"/>
      <c r="Y252" s="74"/>
      <c r="Z252" s="74"/>
      <c r="AA252" s="74"/>
      <c r="AB252" s="74"/>
      <c r="AC252" s="74"/>
      <c r="AD252" s="74"/>
      <c r="AE252" s="74"/>
      <c r="AF252" s="74"/>
      <c r="AG252" s="74"/>
      <c r="AH252" s="74"/>
      <c r="AI252" s="74"/>
      <c r="AJ252" s="74"/>
      <c r="AK252" s="74"/>
      <c r="AL252" s="74"/>
    </row>
    <row r="253" spans="7:38" s="75" customFormat="1">
      <c r="G253" s="85"/>
      <c r="P253" s="74"/>
      <c r="Q253" s="74"/>
      <c r="R253" s="74"/>
      <c r="S253" s="74"/>
      <c r="T253" s="74"/>
      <c r="U253" s="74"/>
      <c r="V253" s="74"/>
      <c r="W253" s="74"/>
      <c r="X253" s="74"/>
      <c r="Y253" s="74"/>
      <c r="Z253" s="74"/>
      <c r="AA253" s="74"/>
      <c r="AB253" s="74"/>
      <c r="AC253" s="74"/>
      <c r="AD253" s="74"/>
      <c r="AE253" s="74"/>
      <c r="AF253" s="74"/>
      <c r="AG253" s="74"/>
      <c r="AH253" s="74"/>
      <c r="AI253" s="74"/>
      <c r="AJ253" s="74"/>
      <c r="AK253" s="74"/>
      <c r="AL253" s="74"/>
    </row>
    <row r="254" spans="7:38" s="75" customFormat="1">
      <c r="G254" s="85"/>
      <c r="P254" s="74"/>
      <c r="Q254" s="74"/>
      <c r="R254" s="74"/>
      <c r="S254" s="74"/>
      <c r="T254" s="74"/>
      <c r="U254" s="74"/>
      <c r="V254" s="74"/>
      <c r="W254" s="74"/>
      <c r="X254" s="74"/>
      <c r="Y254" s="74"/>
      <c r="Z254" s="74"/>
      <c r="AA254" s="74"/>
      <c r="AB254" s="74"/>
      <c r="AC254" s="74"/>
      <c r="AD254" s="74"/>
      <c r="AE254" s="74"/>
      <c r="AF254" s="74"/>
      <c r="AG254" s="74"/>
      <c r="AH254" s="74"/>
      <c r="AI254" s="74"/>
      <c r="AJ254" s="74"/>
      <c r="AK254" s="74"/>
      <c r="AL254" s="74"/>
    </row>
    <row r="255" spans="7:38" s="75" customFormat="1">
      <c r="G255" s="85"/>
      <c r="P255" s="74"/>
      <c r="Q255" s="74"/>
      <c r="R255" s="74"/>
      <c r="S255" s="74"/>
      <c r="T255" s="74"/>
      <c r="U255" s="74"/>
      <c r="V255" s="74"/>
      <c r="W255" s="74"/>
      <c r="X255" s="74"/>
      <c r="Y255" s="74"/>
      <c r="Z255" s="74"/>
      <c r="AA255" s="74"/>
      <c r="AB255" s="74"/>
      <c r="AC255" s="74"/>
      <c r="AD255" s="74"/>
      <c r="AE255" s="74"/>
      <c r="AF255" s="74"/>
      <c r="AG255" s="74"/>
      <c r="AH255" s="74"/>
      <c r="AI255" s="74"/>
      <c r="AJ255" s="74"/>
      <c r="AK255" s="74"/>
      <c r="AL255" s="74"/>
    </row>
    <row r="256" spans="7:38" s="75" customFormat="1">
      <c r="G256" s="85"/>
      <c r="P256" s="74"/>
      <c r="Q256" s="74"/>
      <c r="R256" s="74"/>
      <c r="S256" s="74"/>
      <c r="T256" s="74"/>
      <c r="U256" s="74"/>
      <c r="V256" s="74"/>
      <c r="W256" s="74"/>
      <c r="X256" s="74"/>
      <c r="Y256" s="74"/>
      <c r="Z256" s="74"/>
      <c r="AA256" s="74"/>
      <c r="AB256" s="74"/>
      <c r="AC256" s="74"/>
      <c r="AD256" s="74"/>
      <c r="AE256" s="74"/>
      <c r="AF256" s="74"/>
      <c r="AG256" s="74"/>
      <c r="AH256" s="74"/>
      <c r="AI256" s="74"/>
      <c r="AJ256" s="74"/>
      <c r="AK256" s="74"/>
      <c r="AL256" s="74"/>
    </row>
    <row r="257" spans="7:38" s="75" customFormat="1">
      <c r="G257" s="85"/>
      <c r="P257" s="74"/>
      <c r="Q257" s="74"/>
      <c r="R257" s="74"/>
      <c r="S257" s="74"/>
      <c r="T257" s="74"/>
      <c r="U257" s="74"/>
      <c r="V257" s="74"/>
      <c r="W257" s="74"/>
      <c r="X257" s="74"/>
      <c r="Y257" s="74"/>
      <c r="Z257" s="74"/>
      <c r="AA257" s="74"/>
      <c r="AB257" s="74"/>
      <c r="AC257" s="74"/>
      <c r="AD257" s="74"/>
      <c r="AE257" s="74"/>
      <c r="AF257" s="74"/>
      <c r="AG257" s="74"/>
      <c r="AH257" s="74"/>
      <c r="AI257" s="74"/>
      <c r="AJ257" s="74"/>
      <c r="AK257" s="74"/>
      <c r="AL257" s="74"/>
    </row>
    <row r="258" spans="7:38" s="75" customFormat="1">
      <c r="G258" s="85"/>
      <c r="P258" s="74"/>
      <c r="Q258" s="74"/>
      <c r="R258" s="74"/>
      <c r="S258" s="74"/>
      <c r="T258" s="74"/>
      <c r="U258" s="74"/>
      <c r="V258" s="74"/>
      <c r="W258" s="74"/>
      <c r="X258" s="74"/>
      <c r="Y258" s="74"/>
      <c r="Z258" s="74"/>
      <c r="AA258" s="74"/>
      <c r="AB258" s="74"/>
      <c r="AC258" s="74"/>
      <c r="AD258" s="74"/>
      <c r="AE258" s="74"/>
      <c r="AF258" s="74"/>
      <c r="AG258" s="74"/>
      <c r="AH258" s="74"/>
      <c r="AI258" s="74"/>
      <c r="AJ258" s="74"/>
      <c r="AK258" s="74"/>
      <c r="AL258" s="74"/>
    </row>
    <row r="259" spans="7:38" s="75" customFormat="1">
      <c r="G259" s="85"/>
      <c r="P259" s="74"/>
      <c r="Q259" s="74"/>
      <c r="R259" s="74"/>
      <c r="S259" s="74"/>
      <c r="T259" s="74"/>
      <c r="U259" s="74"/>
      <c r="V259" s="74"/>
      <c r="W259" s="74"/>
      <c r="X259" s="74"/>
      <c r="Y259" s="74"/>
      <c r="Z259" s="74"/>
      <c r="AA259" s="74"/>
      <c r="AB259" s="74"/>
      <c r="AC259" s="74"/>
      <c r="AD259" s="74"/>
      <c r="AE259" s="74"/>
      <c r="AF259" s="74"/>
      <c r="AG259" s="74"/>
      <c r="AH259" s="74"/>
      <c r="AI259" s="74"/>
      <c r="AJ259" s="74"/>
      <c r="AK259" s="74"/>
      <c r="AL259" s="74"/>
    </row>
    <row r="260" spans="7:38" s="75" customFormat="1">
      <c r="G260" s="85"/>
      <c r="P260" s="74"/>
      <c r="Q260" s="74"/>
      <c r="R260" s="74"/>
      <c r="S260" s="74"/>
      <c r="T260" s="74"/>
      <c r="U260" s="74"/>
      <c r="V260" s="74"/>
      <c r="W260" s="74"/>
      <c r="X260" s="74"/>
      <c r="Y260" s="74"/>
      <c r="Z260" s="74"/>
      <c r="AA260" s="74"/>
      <c r="AB260" s="74"/>
      <c r="AC260" s="74"/>
      <c r="AD260" s="74"/>
      <c r="AE260" s="74"/>
      <c r="AF260" s="74"/>
      <c r="AG260" s="74"/>
      <c r="AH260" s="74"/>
      <c r="AI260" s="74"/>
      <c r="AJ260" s="74"/>
      <c r="AK260" s="74"/>
      <c r="AL260" s="74"/>
    </row>
    <row r="261" spans="7:38" s="75" customFormat="1">
      <c r="G261" s="85"/>
      <c r="P261" s="74"/>
      <c r="Q261" s="74"/>
      <c r="R261" s="74"/>
      <c r="S261" s="74"/>
      <c r="T261" s="74"/>
      <c r="U261" s="74"/>
      <c r="V261" s="74"/>
      <c r="W261" s="74"/>
      <c r="X261" s="74"/>
      <c r="Y261" s="74"/>
      <c r="Z261" s="74"/>
      <c r="AA261" s="74"/>
      <c r="AB261" s="74"/>
      <c r="AC261" s="74"/>
      <c r="AD261" s="74"/>
      <c r="AE261" s="74"/>
      <c r="AF261" s="74"/>
      <c r="AG261" s="74"/>
      <c r="AH261" s="74"/>
      <c r="AI261" s="74"/>
      <c r="AJ261" s="74"/>
      <c r="AK261" s="74"/>
      <c r="AL261" s="74"/>
    </row>
    <row r="262" spans="7:38" s="75" customFormat="1">
      <c r="G262" s="85"/>
      <c r="P262" s="74"/>
      <c r="Q262" s="74"/>
      <c r="R262" s="74"/>
      <c r="S262" s="74"/>
      <c r="T262" s="74"/>
      <c r="U262" s="74"/>
      <c r="V262" s="74"/>
      <c r="W262" s="74"/>
      <c r="X262" s="74"/>
      <c r="Y262" s="74"/>
      <c r="Z262" s="74"/>
      <c r="AA262" s="74"/>
      <c r="AB262" s="74"/>
      <c r="AC262" s="74"/>
      <c r="AD262" s="74"/>
      <c r="AE262" s="74"/>
      <c r="AF262" s="74"/>
      <c r="AG262" s="74"/>
      <c r="AH262" s="74"/>
      <c r="AI262" s="74"/>
      <c r="AJ262" s="74"/>
      <c r="AK262" s="74"/>
      <c r="AL262" s="74"/>
    </row>
    <row r="263" spans="7:38" s="75" customFormat="1">
      <c r="G263" s="85"/>
      <c r="P263" s="74"/>
      <c r="Q263" s="74"/>
      <c r="R263" s="74"/>
      <c r="S263" s="74"/>
      <c r="T263" s="74"/>
      <c r="U263" s="74"/>
      <c r="V263" s="74"/>
      <c r="W263" s="74"/>
      <c r="X263" s="74"/>
      <c r="Y263" s="74"/>
      <c r="Z263" s="74"/>
      <c r="AA263" s="74"/>
      <c r="AB263" s="74"/>
      <c r="AC263" s="74"/>
      <c r="AD263" s="74"/>
      <c r="AE263" s="74"/>
      <c r="AF263" s="74"/>
      <c r="AG263" s="74"/>
      <c r="AH263" s="74"/>
      <c r="AI263" s="74"/>
      <c r="AJ263" s="74"/>
      <c r="AK263" s="74"/>
      <c r="AL263" s="74"/>
    </row>
    <row r="264" spans="7:38" s="75" customFormat="1">
      <c r="G264" s="85"/>
      <c r="P264" s="74"/>
      <c r="Q264" s="74"/>
      <c r="R264" s="74"/>
      <c r="S264" s="74"/>
      <c r="T264" s="74"/>
      <c r="U264" s="74"/>
      <c r="V264" s="74"/>
      <c r="W264" s="74"/>
      <c r="X264" s="74"/>
      <c r="Y264" s="74"/>
      <c r="Z264" s="74"/>
      <c r="AA264" s="74"/>
      <c r="AB264" s="74"/>
      <c r="AC264" s="74"/>
      <c r="AD264" s="74"/>
      <c r="AE264" s="74"/>
      <c r="AF264" s="74"/>
      <c r="AG264" s="74"/>
      <c r="AH264" s="74"/>
      <c r="AI264" s="74"/>
      <c r="AJ264" s="74"/>
      <c r="AK264" s="74"/>
      <c r="AL264" s="74"/>
    </row>
    <row r="265" spans="7:38" s="75" customFormat="1">
      <c r="G265" s="85"/>
      <c r="P265" s="74"/>
      <c r="Q265" s="74"/>
      <c r="R265" s="74"/>
      <c r="S265" s="74"/>
      <c r="T265" s="74"/>
      <c r="U265" s="74"/>
      <c r="V265" s="74"/>
      <c r="W265" s="74"/>
      <c r="X265" s="74"/>
      <c r="Y265" s="74"/>
      <c r="Z265" s="74"/>
      <c r="AA265" s="74"/>
      <c r="AB265" s="74"/>
      <c r="AC265" s="74"/>
      <c r="AD265" s="74"/>
      <c r="AE265" s="74"/>
      <c r="AF265" s="74"/>
      <c r="AG265" s="74"/>
      <c r="AH265" s="74"/>
      <c r="AI265" s="74"/>
      <c r="AJ265" s="74"/>
      <c r="AK265" s="74"/>
      <c r="AL265" s="74"/>
    </row>
    <row r="266" spans="7:38" s="75" customFormat="1">
      <c r="G266" s="85"/>
      <c r="P266" s="74"/>
      <c r="Q266" s="74"/>
      <c r="R266" s="74"/>
      <c r="S266" s="74"/>
      <c r="T266" s="74"/>
      <c r="U266" s="74"/>
      <c r="V266" s="74"/>
      <c r="W266" s="74"/>
      <c r="X266" s="74"/>
      <c r="Y266" s="74"/>
      <c r="Z266" s="74"/>
      <c r="AA266" s="74"/>
      <c r="AB266" s="74"/>
      <c r="AC266" s="74"/>
      <c r="AD266" s="74"/>
      <c r="AE266" s="74"/>
      <c r="AF266" s="74"/>
      <c r="AG266" s="74"/>
      <c r="AH266" s="74"/>
      <c r="AI266" s="74"/>
      <c r="AJ266" s="74"/>
      <c r="AK266" s="74"/>
      <c r="AL266" s="74"/>
    </row>
    <row r="267" spans="7:38" s="75" customFormat="1">
      <c r="G267" s="85"/>
      <c r="P267" s="74"/>
      <c r="Q267" s="74"/>
      <c r="R267" s="74"/>
      <c r="S267" s="74"/>
      <c r="T267" s="74"/>
      <c r="U267" s="74"/>
      <c r="V267" s="74"/>
      <c r="W267" s="74"/>
      <c r="X267" s="74"/>
      <c r="Y267" s="74"/>
      <c r="Z267" s="74"/>
      <c r="AA267" s="74"/>
      <c r="AB267" s="74"/>
      <c r="AC267" s="74"/>
      <c r="AD267" s="74"/>
      <c r="AE267" s="74"/>
      <c r="AF267" s="74"/>
      <c r="AG267" s="74"/>
      <c r="AH267" s="74"/>
      <c r="AI267" s="74"/>
      <c r="AJ267" s="74"/>
      <c r="AK267" s="74"/>
      <c r="AL267" s="74"/>
    </row>
    <row r="268" spans="7:38" s="75" customFormat="1">
      <c r="G268" s="85"/>
      <c r="P268" s="74"/>
      <c r="Q268" s="74"/>
      <c r="R268" s="74"/>
      <c r="S268" s="74"/>
      <c r="T268" s="74"/>
      <c r="U268" s="74"/>
      <c r="V268" s="74"/>
      <c r="W268" s="74"/>
      <c r="X268" s="74"/>
      <c r="Y268" s="74"/>
      <c r="Z268" s="74"/>
      <c r="AA268" s="74"/>
      <c r="AB268" s="74"/>
      <c r="AC268" s="74"/>
      <c r="AD268" s="74"/>
      <c r="AE268" s="74"/>
      <c r="AF268" s="74"/>
      <c r="AG268" s="74"/>
      <c r="AH268" s="74"/>
      <c r="AI268" s="74"/>
      <c r="AJ268" s="74"/>
      <c r="AK268" s="74"/>
      <c r="AL268" s="74"/>
    </row>
    <row r="269" spans="7:38" s="75" customFormat="1">
      <c r="G269" s="85"/>
      <c r="P269" s="74"/>
      <c r="Q269" s="74"/>
      <c r="R269" s="74"/>
      <c r="S269" s="74"/>
      <c r="T269" s="74"/>
      <c r="U269" s="74"/>
      <c r="V269" s="74"/>
      <c r="W269" s="74"/>
      <c r="X269" s="74"/>
      <c r="Y269" s="74"/>
      <c r="Z269" s="74"/>
      <c r="AA269" s="74"/>
      <c r="AB269" s="74"/>
      <c r="AC269" s="74"/>
      <c r="AD269" s="74"/>
      <c r="AE269" s="74"/>
      <c r="AF269" s="74"/>
      <c r="AG269" s="74"/>
      <c r="AH269" s="74"/>
      <c r="AI269" s="74"/>
      <c r="AJ269" s="74"/>
      <c r="AK269" s="74"/>
      <c r="AL269" s="74"/>
    </row>
    <row r="270" spans="7:38" s="75" customFormat="1">
      <c r="G270" s="85"/>
      <c r="P270" s="74"/>
      <c r="Q270" s="74"/>
      <c r="R270" s="74"/>
      <c r="S270" s="74"/>
      <c r="T270" s="74"/>
      <c r="U270" s="74"/>
      <c r="V270" s="74"/>
      <c r="W270" s="74"/>
      <c r="X270" s="74"/>
      <c r="Y270" s="74"/>
      <c r="Z270" s="74"/>
      <c r="AA270" s="74"/>
      <c r="AB270" s="74"/>
      <c r="AC270" s="74"/>
      <c r="AD270" s="74"/>
      <c r="AE270" s="74"/>
      <c r="AF270" s="74"/>
      <c r="AG270" s="74"/>
      <c r="AH270" s="74"/>
      <c r="AI270" s="74"/>
      <c r="AJ270" s="74"/>
      <c r="AK270" s="74"/>
      <c r="AL270" s="74"/>
    </row>
    <row r="271" spans="7:38" s="75" customFormat="1">
      <c r="G271" s="85"/>
      <c r="P271" s="74"/>
      <c r="Q271" s="74"/>
      <c r="R271" s="74"/>
      <c r="S271" s="74"/>
      <c r="T271" s="74"/>
      <c r="U271" s="74"/>
      <c r="V271" s="74"/>
      <c r="W271" s="74"/>
      <c r="X271" s="74"/>
      <c r="Y271" s="74"/>
      <c r="Z271" s="74"/>
      <c r="AA271" s="74"/>
      <c r="AB271" s="74"/>
      <c r="AC271" s="74"/>
      <c r="AD271" s="74"/>
      <c r="AE271" s="74"/>
      <c r="AF271" s="74"/>
      <c r="AG271" s="74"/>
      <c r="AH271" s="74"/>
      <c r="AI271" s="74"/>
      <c r="AJ271" s="74"/>
      <c r="AK271" s="74"/>
      <c r="AL271" s="74"/>
    </row>
    <row r="272" spans="7:38" s="75" customFormat="1">
      <c r="G272" s="85"/>
      <c r="P272" s="74"/>
      <c r="Q272" s="74"/>
      <c r="R272" s="74"/>
      <c r="S272" s="74"/>
      <c r="T272" s="74"/>
      <c r="U272" s="74"/>
      <c r="V272" s="74"/>
      <c r="W272" s="74"/>
      <c r="X272" s="74"/>
      <c r="Y272" s="74"/>
      <c r="Z272" s="74"/>
      <c r="AA272" s="74"/>
      <c r="AB272" s="74"/>
      <c r="AC272" s="74"/>
      <c r="AD272" s="74"/>
      <c r="AE272" s="74"/>
      <c r="AF272" s="74"/>
      <c r="AG272" s="74"/>
      <c r="AH272" s="74"/>
      <c r="AI272" s="74"/>
      <c r="AJ272" s="74"/>
      <c r="AK272" s="74"/>
      <c r="AL272" s="74"/>
    </row>
    <row r="273" spans="7:38" s="75" customFormat="1">
      <c r="G273" s="85"/>
      <c r="P273" s="74"/>
      <c r="Q273" s="74"/>
      <c r="R273" s="74"/>
      <c r="S273" s="74"/>
      <c r="T273" s="74"/>
      <c r="U273" s="74"/>
      <c r="V273" s="74"/>
      <c r="W273" s="74"/>
      <c r="X273" s="74"/>
      <c r="Y273" s="74"/>
      <c r="Z273" s="74"/>
      <c r="AA273" s="74"/>
      <c r="AB273" s="74"/>
      <c r="AC273" s="74"/>
      <c r="AD273" s="74"/>
      <c r="AE273" s="74"/>
      <c r="AF273" s="74"/>
      <c r="AG273" s="74"/>
      <c r="AH273" s="74"/>
      <c r="AI273" s="74"/>
      <c r="AJ273" s="74"/>
      <c r="AK273" s="74"/>
      <c r="AL273" s="74"/>
    </row>
    <row r="274" spans="7:38" s="75" customFormat="1">
      <c r="G274" s="85"/>
      <c r="P274" s="74"/>
      <c r="Q274" s="74"/>
      <c r="R274" s="74"/>
      <c r="S274" s="74"/>
      <c r="T274" s="74"/>
      <c r="U274" s="74"/>
      <c r="V274" s="74"/>
      <c r="W274" s="74"/>
      <c r="X274" s="74"/>
      <c r="Y274" s="74"/>
      <c r="Z274" s="74"/>
      <c r="AA274" s="74"/>
      <c r="AB274" s="74"/>
      <c r="AC274" s="74"/>
      <c r="AD274" s="74"/>
      <c r="AE274" s="74"/>
      <c r="AF274" s="74"/>
      <c r="AG274" s="74"/>
      <c r="AH274" s="74"/>
      <c r="AI274" s="74"/>
      <c r="AJ274" s="74"/>
      <c r="AK274" s="74"/>
      <c r="AL274" s="74"/>
    </row>
    <row r="275" spans="7:38" s="75" customFormat="1">
      <c r="G275" s="85"/>
      <c r="P275" s="74"/>
      <c r="Q275" s="74"/>
      <c r="R275" s="74"/>
      <c r="S275" s="74"/>
      <c r="T275" s="74"/>
      <c r="U275" s="74"/>
      <c r="V275" s="74"/>
      <c r="W275" s="74"/>
      <c r="X275" s="74"/>
      <c r="Y275" s="74"/>
      <c r="Z275" s="74"/>
      <c r="AA275" s="74"/>
      <c r="AB275" s="74"/>
      <c r="AC275" s="74"/>
      <c r="AD275" s="74"/>
      <c r="AE275" s="74"/>
      <c r="AF275" s="74"/>
      <c r="AG275" s="74"/>
      <c r="AH275" s="74"/>
      <c r="AI275" s="74"/>
      <c r="AJ275" s="74"/>
      <c r="AK275" s="74"/>
      <c r="AL275" s="74"/>
    </row>
    <row r="276" spans="7:38" s="75" customFormat="1">
      <c r="G276" s="85"/>
      <c r="P276" s="74"/>
      <c r="Q276" s="74"/>
      <c r="R276" s="74"/>
      <c r="S276" s="74"/>
      <c r="T276" s="74"/>
      <c r="U276" s="74"/>
      <c r="V276" s="74"/>
      <c r="W276" s="74"/>
      <c r="X276" s="74"/>
      <c r="Y276" s="74"/>
      <c r="Z276" s="74"/>
      <c r="AA276" s="74"/>
      <c r="AB276" s="74"/>
      <c r="AC276" s="74"/>
      <c r="AD276" s="74"/>
      <c r="AE276" s="74"/>
      <c r="AF276" s="74"/>
      <c r="AG276" s="74"/>
      <c r="AH276" s="74"/>
      <c r="AI276" s="74"/>
      <c r="AJ276" s="74"/>
      <c r="AK276" s="74"/>
      <c r="AL276" s="74"/>
    </row>
    <row r="277" spans="7:38" s="75" customFormat="1">
      <c r="G277" s="85"/>
      <c r="P277" s="74"/>
      <c r="Q277" s="74"/>
      <c r="R277" s="74"/>
      <c r="S277" s="74"/>
      <c r="T277" s="74"/>
      <c r="U277" s="74"/>
      <c r="V277" s="74"/>
      <c r="W277" s="74"/>
      <c r="X277" s="74"/>
      <c r="Y277" s="74"/>
      <c r="Z277" s="74"/>
      <c r="AA277" s="74"/>
      <c r="AB277" s="74"/>
      <c r="AC277" s="74"/>
      <c r="AD277" s="74"/>
      <c r="AE277" s="74"/>
      <c r="AF277" s="74"/>
      <c r="AG277" s="74"/>
      <c r="AH277" s="74"/>
      <c r="AI277" s="74"/>
      <c r="AJ277" s="74"/>
      <c r="AK277" s="74"/>
      <c r="AL277" s="74"/>
    </row>
    <row r="278" spans="7:38" s="75" customFormat="1">
      <c r="G278" s="85"/>
      <c r="P278" s="74"/>
      <c r="Q278" s="74"/>
      <c r="R278" s="74"/>
      <c r="S278" s="74"/>
      <c r="T278" s="74"/>
      <c r="U278" s="74"/>
      <c r="V278" s="74"/>
      <c r="W278" s="74"/>
      <c r="X278" s="74"/>
      <c r="Y278" s="74"/>
      <c r="Z278" s="74"/>
      <c r="AA278" s="74"/>
      <c r="AB278" s="74"/>
      <c r="AC278" s="74"/>
      <c r="AD278" s="74"/>
      <c r="AE278" s="74"/>
      <c r="AF278" s="74"/>
      <c r="AG278" s="74"/>
      <c r="AH278" s="74"/>
      <c r="AI278" s="74"/>
      <c r="AJ278" s="74"/>
      <c r="AK278" s="74"/>
      <c r="AL278" s="74"/>
    </row>
    <row r="279" spans="7:38" s="75" customFormat="1">
      <c r="G279" s="85"/>
      <c r="P279" s="74"/>
      <c r="Q279" s="74"/>
      <c r="R279" s="74"/>
      <c r="S279" s="74"/>
      <c r="T279" s="74"/>
      <c r="U279" s="74"/>
      <c r="V279" s="74"/>
      <c r="W279" s="74"/>
      <c r="X279" s="74"/>
      <c r="Y279" s="74"/>
      <c r="Z279" s="74"/>
      <c r="AA279" s="74"/>
      <c r="AB279" s="74"/>
      <c r="AC279" s="74"/>
      <c r="AD279" s="74"/>
      <c r="AE279" s="74"/>
      <c r="AF279" s="74"/>
      <c r="AG279" s="74"/>
      <c r="AH279" s="74"/>
      <c r="AI279" s="74"/>
      <c r="AJ279" s="74"/>
      <c r="AK279" s="74"/>
      <c r="AL279" s="74"/>
    </row>
    <row r="280" spans="7:38" s="75" customFormat="1">
      <c r="G280" s="85"/>
      <c r="P280" s="74"/>
      <c r="Q280" s="74"/>
      <c r="R280" s="74"/>
      <c r="S280" s="74"/>
      <c r="T280" s="74"/>
      <c r="U280" s="74"/>
      <c r="V280" s="74"/>
      <c r="W280" s="74"/>
      <c r="X280" s="74"/>
      <c r="Y280" s="74"/>
      <c r="Z280" s="74"/>
      <c r="AA280" s="74"/>
      <c r="AB280" s="74"/>
      <c r="AC280" s="74"/>
      <c r="AD280" s="74"/>
      <c r="AE280" s="74"/>
      <c r="AF280" s="74"/>
      <c r="AG280" s="74"/>
      <c r="AH280" s="74"/>
      <c r="AI280" s="74"/>
      <c r="AJ280" s="74"/>
      <c r="AK280" s="74"/>
      <c r="AL280" s="74"/>
    </row>
    <row r="281" spans="7:38" s="75" customFormat="1">
      <c r="G281" s="85"/>
      <c r="P281" s="74"/>
      <c r="Q281" s="74"/>
      <c r="R281" s="74"/>
      <c r="S281" s="74"/>
      <c r="T281" s="74"/>
      <c r="U281" s="74"/>
      <c r="V281" s="74"/>
      <c r="W281" s="74"/>
      <c r="X281" s="74"/>
      <c r="Y281" s="74"/>
      <c r="Z281" s="74"/>
      <c r="AA281" s="74"/>
      <c r="AB281" s="74"/>
      <c r="AC281" s="74"/>
      <c r="AD281" s="74"/>
      <c r="AE281" s="74"/>
      <c r="AF281" s="74"/>
      <c r="AG281" s="74"/>
      <c r="AH281" s="74"/>
      <c r="AI281" s="74"/>
      <c r="AJ281" s="74"/>
      <c r="AK281" s="74"/>
      <c r="AL281" s="74"/>
    </row>
    <row r="282" spans="7:38" s="75" customFormat="1">
      <c r="G282" s="85"/>
      <c r="P282" s="74"/>
      <c r="Q282" s="74"/>
      <c r="R282" s="74"/>
      <c r="S282" s="74"/>
      <c r="T282" s="74"/>
      <c r="U282" s="74"/>
      <c r="V282" s="74"/>
      <c r="W282" s="74"/>
      <c r="X282" s="74"/>
      <c r="Y282" s="74"/>
      <c r="Z282" s="74"/>
      <c r="AA282" s="74"/>
      <c r="AB282" s="74"/>
      <c r="AC282" s="74"/>
      <c r="AD282" s="74"/>
      <c r="AE282" s="74"/>
      <c r="AF282" s="74"/>
      <c r="AG282" s="74"/>
      <c r="AH282" s="74"/>
      <c r="AI282" s="74"/>
      <c r="AJ282" s="74"/>
      <c r="AK282" s="74"/>
      <c r="AL282" s="74"/>
    </row>
    <row r="283" spans="7:38" s="75" customFormat="1">
      <c r="G283" s="85"/>
      <c r="P283" s="74"/>
      <c r="Q283" s="74"/>
      <c r="R283" s="74"/>
      <c r="S283" s="74"/>
      <c r="T283" s="74"/>
      <c r="U283" s="74"/>
      <c r="V283" s="74"/>
      <c r="W283" s="74"/>
      <c r="X283" s="74"/>
      <c r="Y283" s="74"/>
      <c r="Z283" s="74"/>
      <c r="AA283" s="74"/>
      <c r="AB283" s="74"/>
      <c r="AC283" s="74"/>
      <c r="AD283" s="74"/>
      <c r="AE283" s="74"/>
      <c r="AF283" s="74"/>
      <c r="AG283" s="74"/>
      <c r="AH283" s="74"/>
      <c r="AI283" s="74"/>
      <c r="AJ283" s="74"/>
      <c r="AK283" s="74"/>
      <c r="AL283" s="74"/>
    </row>
    <row r="284" spans="7:38" s="75" customFormat="1">
      <c r="G284" s="85"/>
      <c r="P284" s="74"/>
      <c r="Q284" s="74"/>
      <c r="R284" s="74"/>
      <c r="S284" s="74"/>
      <c r="T284" s="74"/>
      <c r="U284" s="74"/>
      <c r="V284" s="74"/>
      <c r="W284" s="74"/>
      <c r="X284" s="74"/>
      <c r="Y284" s="74"/>
      <c r="Z284" s="74"/>
      <c r="AA284" s="74"/>
      <c r="AB284" s="74"/>
      <c r="AC284" s="74"/>
      <c r="AD284" s="74"/>
      <c r="AE284" s="74"/>
      <c r="AF284" s="74"/>
      <c r="AG284" s="74"/>
      <c r="AH284" s="74"/>
      <c r="AI284" s="74"/>
      <c r="AJ284" s="74"/>
      <c r="AK284" s="74"/>
      <c r="AL284" s="74"/>
    </row>
    <row r="285" spans="7:38" s="75" customFormat="1">
      <c r="G285" s="85"/>
      <c r="P285" s="74"/>
      <c r="Q285" s="74"/>
      <c r="R285" s="74"/>
      <c r="S285" s="74"/>
      <c r="T285" s="74"/>
      <c r="U285" s="74"/>
      <c r="V285" s="74"/>
      <c r="W285" s="74"/>
      <c r="X285" s="74"/>
      <c r="Y285" s="74"/>
      <c r="Z285" s="74"/>
      <c r="AA285" s="74"/>
      <c r="AB285" s="74"/>
      <c r="AC285" s="74"/>
      <c r="AD285" s="74"/>
      <c r="AE285" s="74"/>
      <c r="AF285" s="74"/>
      <c r="AG285" s="74"/>
      <c r="AH285" s="74"/>
      <c r="AI285" s="74"/>
      <c r="AJ285" s="74"/>
      <c r="AK285" s="74"/>
      <c r="AL285" s="74"/>
    </row>
    <row r="286" spans="7:38" s="75" customFormat="1">
      <c r="G286" s="85"/>
      <c r="P286" s="74"/>
      <c r="Q286" s="74"/>
      <c r="R286" s="74"/>
      <c r="S286" s="74"/>
      <c r="T286" s="74"/>
      <c r="U286" s="74"/>
      <c r="V286" s="74"/>
      <c r="W286" s="74"/>
      <c r="X286" s="74"/>
      <c r="Y286" s="74"/>
      <c r="Z286" s="74"/>
      <c r="AA286" s="74"/>
      <c r="AB286" s="74"/>
      <c r="AC286" s="74"/>
      <c r="AD286" s="74"/>
      <c r="AE286" s="74"/>
      <c r="AF286" s="74"/>
      <c r="AG286" s="74"/>
      <c r="AH286" s="74"/>
      <c r="AI286" s="74"/>
      <c r="AJ286" s="74"/>
      <c r="AK286" s="74"/>
      <c r="AL286" s="74"/>
    </row>
    <row r="287" spans="7:38" s="75" customFormat="1">
      <c r="G287" s="85"/>
      <c r="P287" s="74"/>
      <c r="Q287" s="74"/>
      <c r="R287" s="74"/>
      <c r="S287" s="74"/>
      <c r="T287" s="74"/>
      <c r="U287" s="74"/>
      <c r="V287" s="74"/>
      <c r="W287" s="74"/>
      <c r="X287" s="74"/>
      <c r="Y287" s="74"/>
      <c r="Z287" s="74"/>
      <c r="AA287" s="74"/>
      <c r="AB287" s="74"/>
      <c r="AC287" s="74"/>
      <c r="AD287" s="74"/>
      <c r="AE287" s="74"/>
      <c r="AF287" s="74"/>
      <c r="AG287" s="74"/>
      <c r="AH287" s="74"/>
      <c r="AI287" s="74"/>
      <c r="AJ287" s="74"/>
      <c r="AK287" s="74"/>
      <c r="AL287" s="74"/>
    </row>
    <row r="288" spans="7:38" s="75" customFormat="1">
      <c r="G288" s="85"/>
      <c r="P288" s="74"/>
      <c r="Q288" s="74"/>
      <c r="R288" s="74"/>
      <c r="S288" s="74"/>
      <c r="T288" s="74"/>
      <c r="U288" s="74"/>
      <c r="V288" s="74"/>
      <c r="W288" s="74"/>
      <c r="X288" s="74"/>
      <c r="Y288" s="74"/>
      <c r="Z288" s="74"/>
      <c r="AA288" s="74"/>
      <c r="AB288" s="74"/>
      <c r="AC288" s="74"/>
      <c r="AD288" s="74"/>
      <c r="AE288" s="74"/>
      <c r="AF288" s="74"/>
      <c r="AG288" s="74"/>
      <c r="AH288" s="74"/>
      <c r="AI288" s="74"/>
      <c r="AJ288" s="74"/>
      <c r="AK288" s="74"/>
      <c r="AL288" s="74"/>
    </row>
    <row r="289" spans="7:38" s="75" customFormat="1">
      <c r="G289" s="85"/>
      <c r="P289" s="74"/>
      <c r="Q289" s="74"/>
      <c r="R289" s="74"/>
      <c r="S289" s="74"/>
      <c r="T289" s="74"/>
      <c r="U289" s="74"/>
      <c r="V289" s="74"/>
      <c r="W289" s="74"/>
      <c r="X289" s="74"/>
      <c r="Y289" s="74"/>
      <c r="Z289" s="74"/>
      <c r="AA289" s="74"/>
      <c r="AB289" s="74"/>
      <c r="AC289" s="74"/>
      <c r="AD289" s="74"/>
      <c r="AE289" s="74"/>
      <c r="AF289" s="74"/>
      <c r="AG289" s="74"/>
      <c r="AH289" s="74"/>
      <c r="AI289" s="74"/>
      <c r="AJ289" s="74"/>
      <c r="AK289" s="74"/>
      <c r="AL289" s="74"/>
    </row>
    <row r="290" spans="7:38" s="75" customFormat="1">
      <c r="G290" s="85"/>
      <c r="P290" s="74"/>
      <c r="Q290" s="74"/>
      <c r="R290" s="74"/>
      <c r="S290" s="74"/>
      <c r="T290" s="74"/>
      <c r="U290" s="74"/>
      <c r="V290" s="74"/>
      <c r="W290" s="74"/>
      <c r="X290" s="74"/>
      <c r="Y290" s="74"/>
      <c r="Z290" s="74"/>
      <c r="AA290" s="74"/>
      <c r="AB290" s="74"/>
      <c r="AC290" s="74"/>
      <c r="AD290" s="74"/>
      <c r="AE290" s="74"/>
      <c r="AF290" s="74"/>
      <c r="AG290" s="74"/>
      <c r="AH290" s="74"/>
      <c r="AI290" s="74"/>
      <c r="AJ290" s="74"/>
      <c r="AK290" s="74"/>
      <c r="AL290" s="74"/>
    </row>
    <row r="291" spans="7:38" s="75" customFormat="1">
      <c r="G291" s="85"/>
      <c r="P291" s="74"/>
      <c r="Q291" s="74"/>
      <c r="R291" s="74"/>
      <c r="S291" s="74"/>
      <c r="T291" s="74"/>
      <c r="U291" s="74"/>
      <c r="V291" s="74"/>
      <c r="W291" s="74"/>
      <c r="X291" s="74"/>
      <c r="Y291" s="74"/>
      <c r="Z291" s="74"/>
      <c r="AA291" s="74"/>
      <c r="AB291" s="74"/>
      <c r="AC291" s="74"/>
      <c r="AD291" s="74"/>
      <c r="AE291" s="74"/>
      <c r="AF291" s="74"/>
      <c r="AG291" s="74"/>
      <c r="AH291" s="74"/>
      <c r="AI291" s="74"/>
      <c r="AJ291" s="74"/>
      <c r="AK291" s="74"/>
      <c r="AL291" s="74"/>
    </row>
    <row r="292" spans="7:38" s="75" customFormat="1">
      <c r="G292" s="85"/>
      <c r="P292" s="74"/>
      <c r="Q292" s="74"/>
      <c r="R292" s="74"/>
      <c r="S292" s="74"/>
      <c r="T292" s="74"/>
      <c r="U292" s="74"/>
      <c r="V292" s="74"/>
      <c r="W292" s="74"/>
      <c r="X292" s="74"/>
      <c r="Y292" s="74"/>
      <c r="Z292" s="74"/>
      <c r="AA292" s="74"/>
      <c r="AB292" s="74"/>
      <c r="AC292" s="74"/>
      <c r="AD292" s="74"/>
      <c r="AE292" s="74"/>
      <c r="AF292" s="74"/>
      <c r="AG292" s="74"/>
      <c r="AH292" s="74"/>
      <c r="AI292" s="74"/>
      <c r="AJ292" s="74"/>
      <c r="AK292" s="74"/>
      <c r="AL292" s="74"/>
    </row>
    <row r="293" spans="7:38" s="75" customFormat="1">
      <c r="G293" s="85"/>
      <c r="P293" s="74"/>
      <c r="Q293" s="74"/>
      <c r="R293" s="74"/>
      <c r="S293" s="74"/>
      <c r="T293" s="74"/>
      <c r="U293" s="74"/>
      <c r="V293" s="74"/>
      <c r="W293" s="74"/>
      <c r="X293" s="74"/>
      <c r="Y293" s="74"/>
      <c r="Z293" s="74"/>
      <c r="AA293" s="74"/>
      <c r="AB293" s="74"/>
      <c r="AC293" s="74"/>
      <c r="AD293" s="74"/>
      <c r="AE293" s="74"/>
      <c r="AF293" s="74"/>
      <c r="AG293" s="74"/>
      <c r="AH293" s="74"/>
      <c r="AI293" s="74"/>
      <c r="AJ293" s="74"/>
      <c r="AK293" s="74"/>
      <c r="AL293" s="74"/>
    </row>
    <row r="294" spans="7:38" s="75" customFormat="1">
      <c r="G294" s="85"/>
      <c r="P294" s="74"/>
      <c r="Q294" s="74"/>
      <c r="R294" s="74"/>
      <c r="S294" s="74"/>
      <c r="T294" s="74"/>
      <c r="U294" s="74"/>
      <c r="V294" s="74"/>
      <c r="W294" s="74"/>
      <c r="X294" s="74"/>
      <c r="Y294" s="74"/>
      <c r="Z294" s="74"/>
      <c r="AA294" s="74"/>
      <c r="AB294" s="74"/>
      <c r="AC294" s="74"/>
      <c r="AD294" s="74"/>
      <c r="AE294" s="74"/>
      <c r="AF294" s="74"/>
      <c r="AG294" s="74"/>
      <c r="AH294" s="74"/>
      <c r="AI294" s="74"/>
      <c r="AJ294" s="74"/>
      <c r="AK294" s="74"/>
      <c r="AL294" s="74"/>
    </row>
    <row r="295" spans="7:38" s="75" customFormat="1">
      <c r="G295" s="85"/>
      <c r="P295" s="74"/>
      <c r="Q295" s="74"/>
      <c r="R295" s="74"/>
      <c r="S295" s="74"/>
      <c r="T295" s="74"/>
      <c r="U295" s="74"/>
      <c r="V295" s="74"/>
      <c r="W295" s="74"/>
      <c r="X295" s="74"/>
      <c r="Y295" s="74"/>
      <c r="Z295" s="74"/>
      <c r="AA295" s="74"/>
      <c r="AB295" s="74"/>
      <c r="AC295" s="74"/>
      <c r="AD295" s="74"/>
      <c r="AE295" s="74"/>
      <c r="AF295" s="74"/>
      <c r="AG295" s="74"/>
      <c r="AH295" s="74"/>
      <c r="AI295" s="74"/>
      <c r="AJ295" s="74"/>
      <c r="AK295" s="74"/>
      <c r="AL295" s="74"/>
    </row>
    <row r="296" spans="7:38" s="75" customFormat="1">
      <c r="G296" s="85"/>
      <c r="P296" s="74"/>
      <c r="Q296" s="74"/>
      <c r="R296" s="74"/>
      <c r="S296" s="74"/>
      <c r="T296" s="74"/>
      <c r="U296" s="74"/>
      <c r="V296" s="74"/>
      <c r="W296" s="74"/>
      <c r="X296" s="74"/>
      <c r="Y296" s="74"/>
      <c r="Z296" s="74"/>
      <c r="AA296" s="74"/>
      <c r="AB296" s="74"/>
      <c r="AC296" s="74"/>
      <c r="AD296" s="74"/>
      <c r="AE296" s="74"/>
      <c r="AF296" s="74"/>
      <c r="AG296" s="74"/>
      <c r="AH296" s="74"/>
      <c r="AI296" s="74"/>
      <c r="AJ296" s="74"/>
      <c r="AK296" s="74"/>
      <c r="AL296" s="74"/>
    </row>
    <row r="297" spans="7:38" s="75" customFormat="1">
      <c r="G297" s="85"/>
      <c r="P297" s="74"/>
      <c r="Q297" s="74"/>
      <c r="R297" s="74"/>
      <c r="S297" s="74"/>
      <c r="T297" s="74"/>
      <c r="U297" s="74"/>
      <c r="V297" s="74"/>
      <c r="W297" s="74"/>
      <c r="X297" s="74"/>
      <c r="Y297" s="74"/>
      <c r="Z297" s="74"/>
      <c r="AA297" s="74"/>
      <c r="AB297" s="74"/>
      <c r="AC297" s="74"/>
      <c r="AD297" s="74"/>
      <c r="AE297" s="74"/>
      <c r="AF297" s="74"/>
      <c r="AG297" s="74"/>
      <c r="AH297" s="74"/>
      <c r="AI297" s="74"/>
      <c r="AJ297" s="74"/>
      <c r="AK297" s="74"/>
      <c r="AL297" s="74"/>
    </row>
    <row r="298" spans="7:38" s="75" customFormat="1">
      <c r="G298" s="85"/>
      <c r="P298" s="74"/>
      <c r="Q298" s="74"/>
      <c r="R298" s="74"/>
      <c r="S298" s="74"/>
      <c r="T298" s="74"/>
      <c r="U298" s="74"/>
      <c r="V298" s="74"/>
      <c r="W298" s="74"/>
      <c r="X298" s="74"/>
      <c r="Y298" s="74"/>
      <c r="Z298" s="74"/>
      <c r="AA298" s="74"/>
      <c r="AB298" s="74"/>
      <c r="AC298" s="74"/>
      <c r="AD298" s="74"/>
      <c r="AE298" s="74"/>
      <c r="AF298" s="74"/>
      <c r="AG298" s="74"/>
      <c r="AH298" s="74"/>
      <c r="AI298" s="74"/>
      <c r="AJ298" s="74"/>
      <c r="AK298" s="74"/>
      <c r="AL298" s="74"/>
    </row>
    <row r="299" spans="7:38" s="75" customFormat="1">
      <c r="G299" s="85"/>
      <c r="P299" s="74"/>
      <c r="Q299" s="74"/>
      <c r="R299" s="74"/>
      <c r="S299" s="74"/>
      <c r="T299" s="74"/>
      <c r="U299" s="74"/>
      <c r="V299" s="74"/>
      <c r="W299" s="74"/>
      <c r="X299" s="74"/>
      <c r="Y299" s="74"/>
      <c r="Z299" s="74"/>
      <c r="AA299" s="74"/>
      <c r="AB299" s="74"/>
      <c r="AC299" s="74"/>
      <c r="AD299" s="74"/>
      <c r="AE299" s="74"/>
      <c r="AF299" s="74"/>
      <c r="AG299" s="74"/>
      <c r="AH299" s="74"/>
      <c r="AI299" s="74"/>
      <c r="AJ299" s="74"/>
      <c r="AK299" s="74"/>
      <c r="AL299" s="74"/>
    </row>
    <row r="300" spans="7:38" s="75" customFormat="1">
      <c r="G300" s="85"/>
      <c r="P300" s="74"/>
      <c r="Q300" s="74"/>
      <c r="R300" s="74"/>
      <c r="S300" s="74"/>
      <c r="T300" s="74"/>
      <c r="U300" s="74"/>
      <c r="V300" s="74"/>
      <c r="W300" s="74"/>
      <c r="X300" s="74"/>
      <c r="Y300" s="74"/>
      <c r="Z300" s="74"/>
      <c r="AA300" s="74"/>
      <c r="AB300" s="74"/>
      <c r="AC300" s="74"/>
      <c r="AD300" s="74"/>
      <c r="AE300" s="74"/>
      <c r="AF300" s="74"/>
      <c r="AG300" s="74"/>
      <c r="AH300" s="74"/>
      <c r="AI300" s="74"/>
      <c r="AJ300" s="74"/>
      <c r="AK300" s="74"/>
      <c r="AL300" s="74"/>
    </row>
    <row r="301" spans="7:38" s="75" customFormat="1">
      <c r="G301" s="85"/>
      <c r="P301" s="74"/>
      <c r="Q301" s="74"/>
      <c r="R301" s="74"/>
      <c r="S301" s="74"/>
      <c r="T301" s="74"/>
      <c r="U301" s="74"/>
      <c r="V301" s="74"/>
      <c r="W301" s="74"/>
      <c r="X301" s="74"/>
      <c r="Y301" s="74"/>
      <c r="Z301" s="74"/>
      <c r="AA301" s="74"/>
      <c r="AB301" s="74"/>
      <c r="AC301" s="74"/>
      <c r="AD301" s="74"/>
      <c r="AE301" s="74"/>
      <c r="AF301" s="74"/>
      <c r="AG301" s="74"/>
      <c r="AH301" s="74"/>
      <c r="AI301" s="74"/>
      <c r="AJ301" s="74"/>
      <c r="AK301" s="74"/>
      <c r="AL301" s="74"/>
    </row>
    <row r="302" spans="7:38" s="75" customFormat="1">
      <c r="G302" s="85"/>
      <c r="P302" s="74"/>
      <c r="Q302" s="74"/>
      <c r="R302" s="74"/>
      <c r="S302" s="74"/>
      <c r="T302" s="74"/>
      <c r="U302" s="74"/>
      <c r="V302" s="74"/>
      <c r="W302" s="74"/>
      <c r="X302" s="74"/>
      <c r="Y302" s="74"/>
      <c r="Z302" s="74"/>
      <c r="AA302" s="74"/>
      <c r="AB302" s="74"/>
      <c r="AC302" s="74"/>
      <c r="AD302" s="74"/>
      <c r="AE302" s="74"/>
      <c r="AF302" s="74"/>
      <c r="AG302" s="74"/>
      <c r="AH302" s="74"/>
      <c r="AI302" s="74"/>
      <c r="AJ302" s="74"/>
      <c r="AK302" s="74"/>
      <c r="AL302" s="74"/>
    </row>
    <row r="303" spans="7:38" s="75" customFormat="1">
      <c r="G303" s="85"/>
      <c r="P303" s="74"/>
      <c r="Q303" s="74"/>
      <c r="R303" s="74"/>
      <c r="S303" s="74"/>
      <c r="T303" s="74"/>
      <c r="U303" s="74"/>
      <c r="V303" s="74"/>
      <c r="W303" s="74"/>
      <c r="X303" s="74"/>
      <c r="Y303" s="74"/>
      <c r="Z303" s="74"/>
      <c r="AA303" s="74"/>
      <c r="AB303" s="74"/>
      <c r="AC303" s="74"/>
      <c r="AD303" s="74"/>
      <c r="AE303" s="74"/>
      <c r="AF303" s="74"/>
      <c r="AG303" s="74"/>
      <c r="AH303" s="74"/>
      <c r="AI303" s="74"/>
      <c r="AJ303" s="74"/>
      <c r="AK303" s="74"/>
      <c r="AL303" s="74"/>
    </row>
    <row r="304" spans="7:38" s="75" customFormat="1">
      <c r="G304" s="85"/>
      <c r="P304" s="74"/>
      <c r="Q304" s="74"/>
      <c r="R304" s="74"/>
      <c r="S304" s="74"/>
      <c r="T304" s="74"/>
      <c r="U304" s="74"/>
      <c r="V304" s="74"/>
      <c r="W304" s="74"/>
      <c r="X304" s="74"/>
      <c r="Y304" s="74"/>
      <c r="Z304" s="74"/>
      <c r="AA304" s="74"/>
      <c r="AB304" s="74"/>
      <c r="AC304" s="74"/>
      <c r="AD304" s="74"/>
      <c r="AE304" s="74"/>
      <c r="AF304" s="74"/>
      <c r="AG304" s="74"/>
      <c r="AH304" s="74"/>
      <c r="AI304" s="74"/>
      <c r="AJ304" s="74"/>
      <c r="AK304" s="74"/>
      <c r="AL304" s="74"/>
    </row>
    <row r="305" spans="7:38" s="75" customFormat="1">
      <c r="G305" s="85"/>
      <c r="P305" s="74"/>
      <c r="Q305" s="74"/>
      <c r="R305" s="74"/>
      <c r="S305" s="74"/>
      <c r="T305" s="74"/>
      <c r="U305" s="74"/>
      <c r="V305" s="74"/>
      <c r="W305" s="74"/>
      <c r="X305" s="74"/>
      <c r="Y305" s="74"/>
      <c r="Z305" s="74"/>
      <c r="AA305" s="74"/>
      <c r="AB305" s="74"/>
      <c r="AC305" s="74"/>
      <c r="AD305" s="74"/>
      <c r="AE305" s="74"/>
      <c r="AF305" s="74"/>
      <c r="AG305" s="74"/>
      <c r="AH305" s="74"/>
      <c r="AI305" s="74"/>
      <c r="AJ305" s="74"/>
      <c r="AK305" s="74"/>
      <c r="AL305" s="74"/>
    </row>
    <row r="306" spans="7:38" s="75" customFormat="1">
      <c r="G306" s="85"/>
      <c r="P306" s="74"/>
      <c r="Q306" s="74"/>
      <c r="R306" s="74"/>
      <c r="S306" s="74"/>
      <c r="T306" s="74"/>
      <c r="U306" s="74"/>
      <c r="V306" s="74"/>
      <c r="W306" s="74"/>
      <c r="X306" s="74"/>
      <c r="Y306" s="74"/>
      <c r="Z306" s="74"/>
      <c r="AA306" s="74"/>
      <c r="AB306" s="74"/>
      <c r="AC306" s="74"/>
      <c r="AD306" s="74"/>
      <c r="AE306" s="74"/>
      <c r="AF306" s="74"/>
      <c r="AG306" s="74"/>
      <c r="AH306" s="74"/>
      <c r="AI306" s="74"/>
      <c r="AJ306" s="74"/>
      <c r="AK306" s="74"/>
      <c r="AL306" s="74"/>
    </row>
    <row r="307" spans="7:38" s="75" customFormat="1">
      <c r="G307" s="85"/>
      <c r="P307" s="74"/>
      <c r="Q307" s="74"/>
      <c r="R307" s="74"/>
      <c r="S307" s="74"/>
      <c r="T307" s="74"/>
      <c r="U307" s="74"/>
      <c r="V307" s="74"/>
      <c r="W307" s="74"/>
      <c r="X307" s="74"/>
      <c r="Y307" s="74"/>
      <c r="Z307" s="74"/>
      <c r="AA307" s="74"/>
      <c r="AB307" s="74"/>
      <c r="AC307" s="74"/>
      <c r="AD307" s="74"/>
      <c r="AE307" s="74"/>
      <c r="AF307" s="74"/>
      <c r="AG307" s="74"/>
      <c r="AH307" s="74"/>
      <c r="AI307" s="74"/>
      <c r="AJ307" s="74"/>
      <c r="AK307" s="74"/>
      <c r="AL307" s="74"/>
    </row>
    <row r="308" spans="7:38" s="75" customFormat="1">
      <c r="G308" s="85"/>
      <c r="P308" s="74"/>
      <c r="Q308" s="74"/>
      <c r="R308" s="74"/>
      <c r="S308" s="74"/>
      <c r="T308" s="74"/>
      <c r="U308" s="74"/>
      <c r="V308" s="74"/>
      <c r="W308" s="74"/>
      <c r="X308" s="74"/>
      <c r="Y308" s="74"/>
      <c r="Z308" s="74"/>
      <c r="AA308" s="74"/>
      <c r="AB308" s="74"/>
      <c r="AC308" s="74"/>
      <c r="AD308" s="74"/>
      <c r="AE308" s="74"/>
      <c r="AF308" s="74"/>
      <c r="AG308" s="74"/>
      <c r="AH308" s="74"/>
      <c r="AI308" s="74"/>
      <c r="AJ308" s="74"/>
      <c r="AK308" s="74"/>
      <c r="AL308" s="74"/>
    </row>
    <row r="309" spans="7:38" s="75" customFormat="1">
      <c r="G309" s="85"/>
      <c r="P309" s="74"/>
      <c r="Q309" s="74"/>
      <c r="R309" s="74"/>
      <c r="S309" s="74"/>
      <c r="T309" s="74"/>
      <c r="U309" s="74"/>
      <c r="V309" s="74"/>
      <c r="W309" s="74"/>
      <c r="X309" s="74"/>
      <c r="Y309" s="74"/>
      <c r="Z309" s="74"/>
      <c r="AA309" s="74"/>
      <c r="AB309" s="74"/>
      <c r="AC309" s="74"/>
      <c r="AD309" s="74"/>
      <c r="AE309" s="74"/>
      <c r="AF309" s="74"/>
      <c r="AG309" s="74"/>
      <c r="AH309" s="74"/>
      <c r="AI309" s="74"/>
      <c r="AJ309" s="74"/>
      <c r="AK309" s="74"/>
      <c r="AL309" s="74"/>
    </row>
    <row r="310" spans="7:38" s="75" customFormat="1">
      <c r="G310" s="85"/>
      <c r="P310" s="74"/>
      <c r="Q310" s="74"/>
      <c r="R310" s="74"/>
      <c r="S310" s="74"/>
      <c r="T310" s="74"/>
      <c r="U310" s="74"/>
      <c r="V310" s="74"/>
      <c r="W310" s="74"/>
      <c r="X310" s="74"/>
      <c r="Y310" s="74"/>
      <c r="Z310" s="74"/>
      <c r="AA310" s="74"/>
      <c r="AB310" s="74"/>
      <c r="AC310" s="74"/>
      <c r="AD310" s="74"/>
      <c r="AE310" s="74"/>
      <c r="AF310" s="74"/>
      <c r="AG310" s="74"/>
      <c r="AH310" s="74"/>
      <c r="AI310" s="74"/>
      <c r="AJ310" s="74"/>
      <c r="AK310" s="74"/>
      <c r="AL310" s="74"/>
    </row>
    <row r="311" spans="7:38" s="75" customFormat="1">
      <c r="G311" s="85"/>
      <c r="P311" s="74"/>
      <c r="Q311" s="74"/>
      <c r="R311" s="74"/>
      <c r="S311" s="74"/>
      <c r="T311" s="74"/>
      <c r="U311" s="74"/>
      <c r="V311" s="74"/>
      <c r="W311" s="74"/>
      <c r="X311" s="74"/>
      <c r="Y311" s="74"/>
      <c r="Z311" s="74"/>
      <c r="AA311" s="74"/>
      <c r="AB311" s="74"/>
      <c r="AC311" s="74"/>
      <c r="AD311" s="74"/>
      <c r="AE311" s="74"/>
      <c r="AF311" s="74"/>
      <c r="AG311" s="74"/>
      <c r="AH311" s="74"/>
      <c r="AI311" s="74"/>
      <c r="AJ311" s="74"/>
      <c r="AK311" s="74"/>
      <c r="AL311" s="74"/>
    </row>
    <row r="312" spans="7:38" s="75" customFormat="1">
      <c r="G312" s="85"/>
      <c r="P312" s="74"/>
      <c r="Q312" s="74"/>
      <c r="R312" s="74"/>
      <c r="S312" s="74"/>
      <c r="T312" s="74"/>
      <c r="U312" s="74"/>
      <c r="V312" s="74"/>
      <c r="W312" s="74"/>
      <c r="X312" s="74"/>
      <c r="Y312" s="74"/>
      <c r="Z312" s="74"/>
      <c r="AA312" s="74"/>
      <c r="AB312" s="74"/>
      <c r="AC312" s="74"/>
      <c r="AD312" s="74"/>
      <c r="AE312" s="74"/>
      <c r="AF312" s="74"/>
      <c r="AG312" s="74"/>
      <c r="AH312" s="74"/>
      <c r="AI312" s="74"/>
      <c r="AJ312" s="74"/>
      <c r="AK312" s="74"/>
      <c r="AL312" s="74"/>
    </row>
    <row r="313" spans="7:38" s="75" customFormat="1">
      <c r="G313" s="85"/>
      <c r="P313" s="74"/>
      <c r="Q313" s="74"/>
      <c r="R313" s="74"/>
      <c r="S313" s="74"/>
      <c r="T313" s="74"/>
      <c r="U313" s="74"/>
      <c r="V313" s="74"/>
      <c r="W313" s="74"/>
      <c r="X313" s="74"/>
      <c r="Y313" s="74"/>
      <c r="Z313" s="74"/>
      <c r="AA313" s="74"/>
      <c r="AB313" s="74"/>
      <c r="AC313" s="74"/>
      <c r="AD313" s="74"/>
      <c r="AE313" s="74"/>
      <c r="AF313" s="74"/>
      <c r="AG313" s="74"/>
      <c r="AH313" s="74"/>
      <c r="AI313" s="74"/>
      <c r="AJ313" s="74"/>
      <c r="AK313" s="74"/>
      <c r="AL313" s="74"/>
    </row>
    <row r="314" spans="7:38" s="75" customFormat="1">
      <c r="G314" s="85"/>
      <c r="P314" s="74"/>
      <c r="Q314" s="74"/>
      <c r="R314" s="74"/>
      <c r="S314" s="74"/>
      <c r="T314" s="74"/>
      <c r="U314" s="74"/>
      <c r="V314" s="74"/>
      <c r="W314" s="74"/>
      <c r="X314" s="74"/>
      <c r="Y314" s="74"/>
      <c r="Z314" s="74"/>
      <c r="AA314" s="74"/>
      <c r="AB314" s="74"/>
      <c r="AC314" s="74"/>
      <c r="AD314" s="74"/>
      <c r="AE314" s="74"/>
      <c r="AF314" s="74"/>
      <c r="AG314" s="74"/>
      <c r="AH314" s="74"/>
      <c r="AI314" s="74"/>
      <c r="AJ314" s="74"/>
      <c r="AK314" s="74"/>
      <c r="AL314" s="74"/>
    </row>
    <row r="315" spans="7:38" s="75" customFormat="1">
      <c r="G315" s="85"/>
      <c r="P315" s="74"/>
      <c r="Q315" s="74"/>
      <c r="R315" s="74"/>
      <c r="S315" s="74"/>
      <c r="T315" s="74"/>
      <c r="U315" s="74"/>
      <c r="V315" s="74"/>
      <c r="W315" s="74"/>
      <c r="X315" s="74"/>
      <c r="Y315" s="74"/>
      <c r="Z315" s="74"/>
      <c r="AA315" s="74"/>
      <c r="AB315" s="74"/>
      <c r="AC315" s="74"/>
      <c r="AD315" s="74"/>
      <c r="AE315" s="74"/>
      <c r="AF315" s="74"/>
      <c r="AG315" s="74"/>
      <c r="AH315" s="74"/>
      <c r="AI315" s="74"/>
      <c r="AJ315" s="74"/>
      <c r="AK315" s="74"/>
      <c r="AL315" s="74"/>
    </row>
    <row r="316" spans="7:38" s="75" customFormat="1">
      <c r="G316" s="85"/>
      <c r="P316" s="74"/>
      <c r="Q316" s="74"/>
      <c r="R316" s="74"/>
      <c r="S316" s="74"/>
      <c r="T316" s="74"/>
      <c r="U316" s="74"/>
      <c r="V316" s="74"/>
      <c r="W316" s="74"/>
      <c r="X316" s="74"/>
      <c r="Y316" s="74"/>
      <c r="Z316" s="74"/>
      <c r="AA316" s="74"/>
      <c r="AB316" s="74"/>
      <c r="AC316" s="74"/>
      <c r="AD316" s="74"/>
      <c r="AE316" s="74"/>
      <c r="AF316" s="74"/>
      <c r="AG316" s="74"/>
      <c r="AH316" s="74"/>
      <c r="AI316" s="74"/>
      <c r="AJ316" s="74"/>
      <c r="AK316" s="74"/>
      <c r="AL316" s="74"/>
    </row>
    <row r="317" spans="7:38" s="75" customFormat="1">
      <c r="G317" s="85"/>
      <c r="P317" s="74"/>
      <c r="Q317" s="74"/>
      <c r="R317" s="74"/>
      <c r="S317" s="74"/>
      <c r="T317" s="74"/>
      <c r="U317" s="74"/>
      <c r="V317" s="74"/>
      <c r="W317" s="74"/>
      <c r="X317" s="74"/>
      <c r="Y317" s="74"/>
      <c r="Z317" s="74"/>
      <c r="AA317" s="74"/>
      <c r="AB317" s="74"/>
      <c r="AC317" s="74"/>
      <c r="AD317" s="74"/>
      <c r="AE317" s="74"/>
      <c r="AF317" s="74"/>
      <c r="AG317" s="74"/>
      <c r="AH317" s="74"/>
      <c r="AI317" s="74"/>
      <c r="AJ317" s="74"/>
      <c r="AK317" s="74"/>
      <c r="AL317" s="74"/>
    </row>
    <row r="318" spans="7:38" s="75" customFormat="1">
      <c r="G318" s="85"/>
      <c r="P318" s="74"/>
      <c r="Q318" s="74"/>
      <c r="R318" s="74"/>
      <c r="S318" s="74"/>
      <c r="T318" s="74"/>
      <c r="U318" s="74"/>
      <c r="V318" s="74"/>
      <c r="W318" s="74"/>
      <c r="X318" s="74"/>
      <c r="Y318" s="74"/>
      <c r="Z318" s="74"/>
      <c r="AA318" s="74"/>
      <c r="AB318" s="74"/>
      <c r="AC318" s="74"/>
      <c r="AD318" s="74"/>
      <c r="AE318" s="74"/>
      <c r="AF318" s="74"/>
      <c r="AG318" s="74"/>
      <c r="AH318" s="74"/>
      <c r="AI318" s="74"/>
      <c r="AJ318" s="74"/>
      <c r="AK318" s="74"/>
      <c r="AL318" s="74"/>
    </row>
    <row r="319" spans="7:38" s="75" customFormat="1">
      <c r="G319" s="85"/>
      <c r="P319" s="74"/>
      <c r="Q319" s="74"/>
      <c r="R319" s="74"/>
      <c r="S319" s="74"/>
      <c r="T319" s="74"/>
      <c r="U319" s="74"/>
      <c r="V319" s="74"/>
      <c r="W319" s="74"/>
      <c r="X319" s="74"/>
      <c r="Y319" s="74"/>
      <c r="Z319" s="74"/>
      <c r="AA319" s="74"/>
      <c r="AB319" s="74"/>
      <c r="AC319" s="74"/>
      <c r="AD319" s="74"/>
      <c r="AE319" s="74"/>
      <c r="AF319" s="74"/>
      <c r="AG319" s="74"/>
      <c r="AH319" s="74"/>
      <c r="AI319" s="74"/>
      <c r="AJ319" s="74"/>
      <c r="AK319" s="74"/>
      <c r="AL319" s="74"/>
    </row>
    <row r="320" spans="7:38" s="75" customFormat="1">
      <c r="G320" s="85"/>
      <c r="P320" s="74"/>
      <c r="Q320" s="74"/>
      <c r="R320" s="74"/>
      <c r="S320" s="74"/>
      <c r="T320" s="74"/>
      <c r="U320" s="74"/>
      <c r="V320" s="74"/>
      <c r="W320" s="74"/>
      <c r="X320" s="74"/>
      <c r="Y320" s="74"/>
      <c r="Z320" s="74"/>
      <c r="AA320" s="74"/>
      <c r="AB320" s="74"/>
      <c r="AC320" s="74"/>
      <c r="AD320" s="74"/>
      <c r="AE320" s="74"/>
      <c r="AF320" s="74"/>
      <c r="AG320" s="74"/>
      <c r="AH320" s="74"/>
      <c r="AI320" s="74"/>
      <c r="AJ320" s="74"/>
      <c r="AK320" s="74"/>
      <c r="AL320" s="74"/>
    </row>
    <row r="321" spans="7:38" s="75" customFormat="1">
      <c r="G321" s="85"/>
      <c r="P321" s="74"/>
      <c r="Q321" s="74"/>
      <c r="R321" s="74"/>
      <c r="S321" s="74"/>
      <c r="T321" s="74"/>
      <c r="U321" s="74"/>
      <c r="V321" s="74"/>
      <c r="W321" s="74"/>
      <c r="X321" s="74"/>
      <c r="Y321" s="74"/>
      <c r="Z321" s="74"/>
      <c r="AA321" s="74"/>
      <c r="AB321" s="74"/>
      <c r="AC321" s="74"/>
      <c r="AD321" s="74"/>
      <c r="AE321" s="74"/>
      <c r="AF321" s="74"/>
      <c r="AG321" s="74"/>
      <c r="AH321" s="74"/>
      <c r="AI321" s="74"/>
      <c r="AJ321" s="74"/>
      <c r="AK321" s="74"/>
      <c r="AL321" s="74"/>
    </row>
    <row r="322" spans="7:38" s="75" customFormat="1">
      <c r="G322" s="85"/>
      <c r="P322" s="74"/>
      <c r="Q322" s="74"/>
      <c r="R322" s="74"/>
      <c r="S322" s="74"/>
      <c r="T322" s="74"/>
      <c r="U322" s="74"/>
      <c r="V322" s="74"/>
      <c r="W322" s="74"/>
      <c r="X322" s="74"/>
      <c r="Y322" s="74"/>
      <c r="Z322" s="74"/>
      <c r="AA322" s="74"/>
      <c r="AB322" s="74"/>
      <c r="AC322" s="74"/>
      <c r="AD322" s="74"/>
      <c r="AE322" s="74"/>
      <c r="AF322" s="74"/>
      <c r="AG322" s="74"/>
      <c r="AH322" s="74"/>
      <c r="AI322" s="74"/>
      <c r="AJ322" s="74"/>
      <c r="AK322" s="74"/>
      <c r="AL322" s="74"/>
    </row>
    <row r="323" spans="7:38" s="75" customFormat="1">
      <c r="G323" s="85"/>
      <c r="P323" s="74"/>
      <c r="Q323" s="74"/>
      <c r="R323" s="74"/>
      <c r="S323" s="74"/>
      <c r="T323" s="74"/>
      <c r="U323" s="74"/>
      <c r="V323" s="74"/>
      <c r="W323" s="74"/>
      <c r="X323" s="74"/>
      <c r="Y323" s="74"/>
      <c r="Z323" s="74"/>
      <c r="AA323" s="74"/>
      <c r="AB323" s="74"/>
      <c r="AC323" s="74"/>
      <c r="AD323" s="74"/>
      <c r="AE323" s="74"/>
      <c r="AF323" s="74"/>
      <c r="AG323" s="74"/>
      <c r="AH323" s="74"/>
      <c r="AI323" s="74"/>
      <c r="AJ323" s="74"/>
      <c r="AK323" s="74"/>
      <c r="AL323" s="74"/>
    </row>
    <row r="324" spans="7:38" s="75" customFormat="1">
      <c r="G324" s="85"/>
      <c r="P324" s="74"/>
      <c r="Q324" s="74"/>
      <c r="R324" s="74"/>
      <c r="S324" s="74"/>
      <c r="T324" s="74"/>
      <c r="U324" s="74"/>
      <c r="V324" s="74"/>
      <c r="W324" s="74"/>
      <c r="X324" s="74"/>
      <c r="Y324" s="74"/>
      <c r="Z324" s="74"/>
      <c r="AA324" s="74"/>
      <c r="AB324" s="74"/>
      <c r="AC324" s="74"/>
      <c r="AD324" s="74"/>
      <c r="AE324" s="74"/>
      <c r="AF324" s="74"/>
      <c r="AG324" s="74"/>
      <c r="AH324" s="74"/>
      <c r="AI324" s="74"/>
      <c r="AJ324" s="74"/>
      <c r="AK324" s="74"/>
      <c r="AL324" s="74"/>
    </row>
    <row r="325" spans="7:38" s="75" customFormat="1">
      <c r="G325" s="85"/>
      <c r="P325" s="74"/>
      <c r="Q325" s="74"/>
      <c r="R325" s="74"/>
      <c r="S325" s="74"/>
      <c r="T325" s="74"/>
      <c r="U325" s="74"/>
      <c r="V325" s="74"/>
      <c r="W325" s="74"/>
      <c r="X325" s="74"/>
      <c r="Y325" s="74"/>
      <c r="Z325" s="74"/>
      <c r="AA325" s="74"/>
      <c r="AB325" s="74"/>
      <c r="AC325" s="74"/>
      <c r="AD325" s="74"/>
      <c r="AE325" s="74"/>
      <c r="AF325" s="74"/>
      <c r="AG325" s="74"/>
      <c r="AH325" s="74"/>
      <c r="AI325" s="74"/>
      <c r="AJ325" s="74"/>
      <c r="AK325" s="74"/>
      <c r="AL325" s="74"/>
    </row>
    <row r="326" spans="7:38" s="75" customFormat="1">
      <c r="G326" s="85"/>
      <c r="P326" s="74"/>
      <c r="Q326" s="74"/>
      <c r="R326" s="74"/>
      <c r="S326" s="74"/>
      <c r="T326" s="74"/>
      <c r="U326" s="74"/>
      <c r="V326" s="74"/>
      <c r="W326" s="74"/>
      <c r="X326" s="74"/>
      <c r="Y326" s="74"/>
      <c r="Z326" s="74"/>
      <c r="AA326" s="74"/>
      <c r="AB326" s="74"/>
      <c r="AC326" s="74"/>
      <c r="AD326" s="74"/>
      <c r="AE326" s="74"/>
      <c r="AF326" s="74"/>
      <c r="AG326" s="74"/>
      <c r="AH326" s="74"/>
      <c r="AI326" s="74"/>
      <c r="AJ326" s="74"/>
      <c r="AK326" s="74"/>
      <c r="AL326" s="74"/>
    </row>
    <row r="327" spans="7:38" s="75" customFormat="1">
      <c r="G327" s="85"/>
      <c r="P327" s="74"/>
      <c r="Q327" s="74"/>
      <c r="R327" s="74"/>
      <c r="S327" s="74"/>
      <c r="T327" s="74"/>
      <c r="U327" s="74"/>
      <c r="V327" s="74"/>
      <c r="W327" s="74"/>
      <c r="X327" s="74"/>
      <c r="Y327" s="74"/>
      <c r="Z327" s="74"/>
      <c r="AA327" s="74"/>
      <c r="AB327" s="74"/>
      <c r="AC327" s="74"/>
      <c r="AD327" s="74"/>
      <c r="AE327" s="74"/>
      <c r="AF327" s="74"/>
      <c r="AG327" s="74"/>
      <c r="AH327" s="74"/>
      <c r="AI327" s="74"/>
      <c r="AJ327" s="74"/>
      <c r="AK327" s="74"/>
      <c r="AL327" s="74"/>
    </row>
    <row r="328" spans="7:38" s="75" customFormat="1">
      <c r="G328" s="85"/>
      <c r="P328" s="74"/>
      <c r="Q328" s="74"/>
      <c r="R328" s="74"/>
      <c r="S328" s="74"/>
      <c r="T328" s="74"/>
      <c r="U328" s="74"/>
      <c r="V328" s="74"/>
      <c r="W328" s="74"/>
      <c r="X328" s="74"/>
      <c r="Y328" s="74"/>
      <c r="Z328" s="74"/>
      <c r="AA328" s="74"/>
      <c r="AB328" s="74"/>
      <c r="AC328" s="74"/>
      <c r="AD328" s="74"/>
      <c r="AE328" s="74"/>
      <c r="AF328" s="74"/>
      <c r="AG328" s="74"/>
      <c r="AH328" s="74"/>
      <c r="AI328" s="74"/>
      <c r="AJ328" s="74"/>
      <c r="AK328" s="74"/>
      <c r="AL328" s="74"/>
    </row>
    <row r="329" spans="7:38" s="75" customFormat="1">
      <c r="G329" s="85"/>
      <c r="P329" s="74"/>
      <c r="Q329" s="74"/>
      <c r="R329" s="74"/>
      <c r="S329" s="74"/>
      <c r="T329" s="74"/>
      <c r="U329" s="74"/>
      <c r="V329" s="74"/>
      <c r="W329" s="74"/>
      <c r="X329" s="74"/>
      <c r="Y329" s="74"/>
      <c r="Z329" s="74"/>
      <c r="AA329" s="74"/>
      <c r="AB329" s="74"/>
      <c r="AC329" s="74"/>
      <c r="AD329" s="74"/>
      <c r="AE329" s="74"/>
      <c r="AF329" s="74"/>
      <c r="AG329" s="74"/>
      <c r="AH329" s="74"/>
      <c r="AI329" s="74"/>
      <c r="AJ329" s="74"/>
      <c r="AK329" s="74"/>
      <c r="AL329" s="74"/>
    </row>
    <row r="330" spans="7:38" s="75" customFormat="1">
      <c r="G330" s="85"/>
      <c r="P330" s="74"/>
      <c r="Q330" s="74"/>
      <c r="R330" s="74"/>
      <c r="S330" s="74"/>
      <c r="T330" s="74"/>
      <c r="U330" s="74"/>
      <c r="V330" s="74"/>
      <c r="W330" s="74"/>
      <c r="X330" s="74"/>
      <c r="Y330" s="74"/>
      <c r="Z330" s="74"/>
      <c r="AA330" s="74"/>
      <c r="AB330" s="74"/>
      <c r="AC330" s="74"/>
      <c r="AD330" s="74"/>
      <c r="AE330" s="74"/>
      <c r="AF330" s="74"/>
      <c r="AG330" s="74"/>
      <c r="AH330" s="74"/>
      <c r="AI330" s="74"/>
      <c r="AJ330" s="74"/>
      <c r="AK330" s="74"/>
      <c r="AL330" s="74"/>
    </row>
    <row r="331" spans="7:38" s="75" customFormat="1">
      <c r="G331" s="85"/>
      <c r="P331" s="74"/>
      <c r="Q331" s="74"/>
      <c r="R331" s="74"/>
      <c r="S331" s="74"/>
      <c r="T331" s="74"/>
      <c r="U331" s="74"/>
      <c r="V331" s="74"/>
      <c r="W331" s="74"/>
      <c r="X331" s="74"/>
      <c r="Y331" s="74"/>
      <c r="Z331" s="74"/>
      <c r="AA331" s="74"/>
      <c r="AB331" s="74"/>
      <c r="AC331" s="74"/>
      <c r="AD331" s="74"/>
      <c r="AE331" s="74"/>
      <c r="AF331" s="74"/>
      <c r="AG331" s="74"/>
      <c r="AH331" s="74"/>
      <c r="AI331" s="74"/>
      <c r="AJ331" s="74"/>
      <c r="AK331" s="74"/>
      <c r="AL331" s="74"/>
    </row>
    <row r="332" spans="7:38" s="75" customFormat="1">
      <c r="G332" s="85"/>
      <c r="P332" s="74"/>
      <c r="Q332" s="74"/>
      <c r="R332" s="74"/>
      <c r="S332" s="74"/>
      <c r="T332" s="74"/>
      <c r="U332" s="74"/>
      <c r="V332" s="74"/>
      <c r="W332" s="74"/>
      <c r="X332" s="74"/>
      <c r="Y332" s="74"/>
      <c r="Z332" s="74"/>
      <c r="AA332" s="74"/>
      <c r="AB332" s="74"/>
      <c r="AC332" s="74"/>
      <c r="AD332" s="74"/>
      <c r="AE332" s="74"/>
      <c r="AF332" s="74"/>
      <c r="AG332" s="74"/>
      <c r="AH332" s="74"/>
      <c r="AI332" s="74"/>
      <c r="AJ332" s="74"/>
      <c r="AK332" s="74"/>
      <c r="AL332" s="74"/>
    </row>
    <row r="333" spans="7:38" s="75" customFormat="1">
      <c r="G333" s="85"/>
      <c r="P333" s="74"/>
      <c r="Q333" s="74"/>
      <c r="R333" s="74"/>
      <c r="S333" s="74"/>
      <c r="T333" s="74"/>
      <c r="U333" s="74"/>
      <c r="V333" s="74"/>
      <c r="W333" s="74"/>
      <c r="X333" s="74"/>
      <c r="Y333" s="74"/>
      <c r="Z333" s="74"/>
      <c r="AA333" s="74"/>
      <c r="AB333" s="74"/>
      <c r="AC333" s="74"/>
      <c r="AD333" s="74"/>
      <c r="AE333" s="74"/>
      <c r="AF333" s="74"/>
      <c r="AG333" s="74"/>
      <c r="AH333" s="74"/>
      <c r="AI333" s="74"/>
      <c r="AJ333" s="74"/>
      <c r="AK333" s="74"/>
      <c r="AL333" s="74"/>
    </row>
    <row r="334" spans="7:38" s="75" customFormat="1">
      <c r="G334" s="85"/>
      <c r="P334" s="74"/>
      <c r="Q334" s="74"/>
      <c r="R334" s="74"/>
      <c r="S334" s="74"/>
      <c r="T334" s="74"/>
      <c r="U334" s="74"/>
      <c r="V334" s="74"/>
      <c r="W334" s="74"/>
      <c r="X334" s="74"/>
      <c r="Y334" s="74"/>
      <c r="Z334" s="74"/>
      <c r="AA334" s="74"/>
      <c r="AB334" s="74"/>
      <c r="AC334" s="74"/>
      <c r="AD334" s="74"/>
      <c r="AE334" s="74"/>
      <c r="AF334" s="74"/>
      <c r="AG334" s="74"/>
      <c r="AH334" s="74"/>
      <c r="AI334" s="74"/>
      <c r="AJ334" s="74"/>
      <c r="AK334" s="74"/>
      <c r="AL334" s="74"/>
    </row>
    <row r="335" spans="7:38" s="75" customFormat="1">
      <c r="G335" s="85"/>
      <c r="P335" s="74"/>
      <c r="Q335" s="74"/>
      <c r="R335" s="74"/>
      <c r="S335" s="74"/>
      <c r="T335" s="74"/>
      <c r="U335" s="74"/>
      <c r="V335" s="74"/>
      <c r="W335" s="74"/>
      <c r="X335" s="74"/>
      <c r="Y335" s="74"/>
      <c r="Z335" s="74"/>
      <c r="AA335" s="74"/>
      <c r="AB335" s="74"/>
      <c r="AC335" s="74"/>
      <c r="AD335" s="74"/>
      <c r="AE335" s="74"/>
      <c r="AF335" s="74"/>
      <c r="AG335" s="74"/>
      <c r="AH335" s="74"/>
      <c r="AI335" s="74"/>
      <c r="AJ335" s="74"/>
      <c r="AK335" s="74"/>
      <c r="AL335" s="74"/>
    </row>
    <row r="336" spans="7:38" s="75" customFormat="1">
      <c r="G336" s="85"/>
      <c r="P336" s="74"/>
      <c r="Q336" s="74"/>
      <c r="R336" s="74"/>
      <c r="S336" s="74"/>
      <c r="T336" s="74"/>
      <c r="U336" s="74"/>
      <c r="V336" s="74"/>
      <c r="W336" s="74"/>
      <c r="X336" s="74"/>
      <c r="Y336" s="74"/>
      <c r="Z336" s="74"/>
      <c r="AA336" s="74"/>
      <c r="AB336" s="74"/>
      <c r="AC336" s="74"/>
      <c r="AD336" s="74"/>
      <c r="AE336" s="74"/>
      <c r="AF336" s="74"/>
      <c r="AG336" s="74"/>
      <c r="AH336" s="74"/>
      <c r="AI336" s="74"/>
      <c r="AJ336" s="74"/>
      <c r="AK336" s="74"/>
      <c r="AL336" s="74"/>
    </row>
    <row r="337" spans="7:38" s="75" customFormat="1">
      <c r="G337" s="85"/>
      <c r="P337" s="74"/>
      <c r="Q337" s="74"/>
      <c r="R337" s="74"/>
      <c r="S337" s="74"/>
      <c r="T337" s="74"/>
      <c r="U337" s="74"/>
      <c r="V337" s="74"/>
      <c r="W337" s="74"/>
      <c r="X337" s="74"/>
      <c r="Y337" s="74"/>
      <c r="Z337" s="74"/>
      <c r="AA337" s="74"/>
      <c r="AB337" s="74"/>
      <c r="AC337" s="74"/>
      <c r="AD337" s="74"/>
      <c r="AE337" s="74"/>
      <c r="AF337" s="74"/>
      <c r="AG337" s="74"/>
      <c r="AH337" s="74"/>
      <c r="AI337" s="74"/>
      <c r="AJ337" s="74"/>
      <c r="AK337" s="74"/>
      <c r="AL337" s="74"/>
    </row>
    <row r="338" spans="7:38" s="75" customFormat="1">
      <c r="G338" s="85"/>
      <c r="P338" s="74"/>
      <c r="Q338" s="74"/>
      <c r="R338" s="74"/>
      <c r="S338" s="74"/>
      <c r="T338" s="74"/>
      <c r="U338" s="74"/>
      <c r="V338" s="74"/>
      <c r="W338" s="74"/>
      <c r="X338" s="74"/>
      <c r="Y338" s="74"/>
      <c r="Z338" s="74"/>
      <c r="AA338" s="74"/>
      <c r="AB338" s="74"/>
      <c r="AC338" s="74"/>
      <c r="AD338" s="74"/>
      <c r="AE338" s="74"/>
      <c r="AF338" s="74"/>
      <c r="AG338" s="74"/>
      <c r="AH338" s="74"/>
      <c r="AI338" s="74"/>
      <c r="AJ338" s="74"/>
      <c r="AK338" s="74"/>
      <c r="AL338" s="74"/>
    </row>
    <row r="339" spans="7:38" s="75" customFormat="1">
      <c r="G339" s="85"/>
      <c r="P339" s="74"/>
      <c r="Q339" s="74"/>
      <c r="R339" s="74"/>
      <c r="S339" s="74"/>
      <c r="T339" s="74"/>
      <c r="U339" s="74"/>
      <c r="V339" s="74"/>
      <c r="W339" s="74"/>
      <c r="X339" s="74"/>
      <c r="Y339" s="74"/>
      <c r="Z339" s="74"/>
      <c r="AA339" s="74"/>
      <c r="AB339" s="74"/>
      <c r="AC339" s="74"/>
      <c r="AD339" s="74"/>
      <c r="AE339" s="74"/>
      <c r="AF339" s="74"/>
      <c r="AG339" s="74"/>
      <c r="AH339" s="74"/>
      <c r="AI339" s="74"/>
      <c r="AJ339" s="74"/>
      <c r="AK339" s="74"/>
      <c r="AL339" s="74"/>
    </row>
    <row r="340" spans="7:38" s="75" customFormat="1">
      <c r="G340" s="85"/>
      <c r="P340" s="74"/>
      <c r="Q340" s="74"/>
      <c r="R340" s="74"/>
      <c r="S340" s="74"/>
      <c r="T340" s="74"/>
      <c r="U340" s="74"/>
      <c r="V340" s="74"/>
      <c r="W340" s="74"/>
      <c r="X340" s="74"/>
      <c r="Y340" s="74"/>
      <c r="Z340" s="74"/>
      <c r="AA340" s="74"/>
      <c r="AB340" s="74"/>
      <c r="AC340" s="74"/>
      <c r="AD340" s="74"/>
      <c r="AE340" s="74"/>
      <c r="AF340" s="74"/>
      <c r="AG340" s="74"/>
      <c r="AH340" s="74"/>
      <c r="AI340" s="74"/>
      <c r="AJ340" s="74"/>
      <c r="AK340" s="74"/>
      <c r="AL340" s="74"/>
    </row>
    <row r="341" spans="7:38" s="75" customFormat="1">
      <c r="G341" s="85"/>
      <c r="P341" s="74"/>
      <c r="Q341" s="74"/>
      <c r="R341" s="74"/>
      <c r="S341" s="74"/>
      <c r="T341" s="74"/>
      <c r="U341" s="74"/>
      <c r="V341" s="74"/>
      <c r="W341" s="74"/>
      <c r="X341" s="74"/>
      <c r="Y341" s="74"/>
      <c r="Z341" s="74"/>
      <c r="AA341" s="74"/>
      <c r="AB341" s="74"/>
      <c r="AC341" s="74"/>
      <c r="AD341" s="74"/>
      <c r="AE341" s="74"/>
      <c r="AF341" s="74"/>
      <c r="AG341" s="74"/>
      <c r="AH341" s="74"/>
      <c r="AI341" s="74"/>
      <c r="AJ341" s="74"/>
      <c r="AK341" s="74"/>
      <c r="AL341" s="74"/>
    </row>
    <row r="342" spans="7:38" s="75" customFormat="1">
      <c r="G342" s="85"/>
      <c r="P342" s="74"/>
      <c r="Q342" s="74"/>
      <c r="R342" s="74"/>
      <c r="S342" s="74"/>
      <c r="T342" s="74"/>
      <c r="U342" s="74"/>
      <c r="V342" s="74"/>
      <c r="W342" s="74"/>
      <c r="X342" s="74"/>
      <c r="Y342" s="74"/>
      <c r="Z342" s="74"/>
      <c r="AA342" s="74"/>
      <c r="AB342" s="74"/>
      <c r="AC342" s="74"/>
      <c r="AD342" s="74"/>
      <c r="AE342" s="74"/>
      <c r="AF342" s="74"/>
      <c r="AG342" s="74"/>
      <c r="AH342" s="74"/>
      <c r="AI342" s="74"/>
      <c r="AJ342" s="74"/>
      <c r="AK342" s="74"/>
      <c r="AL342" s="74"/>
    </row>
    <row r="343" spans="7:38" s="75" customFormat="1">
      <c r="G343" s="85"/>
      <c r="P343" s="74"/>
      <c r="Q343" s="74"/>
      <c r="R343" s="74"/>
      <c r="S343" s="74"/>
      <c r="T343" s="74"/>
      <c r="U343" s="74"/>
      <c r="V343" s="74"/>
      <c r="W343" s="74"/>
      <c r="X343" s="74"/>
      <c r="Y343" s="74"/>
      <c r="Z343" s="74"/>
      <c r="AA343" s="74"/>
      <c r="AB343" s="74"/>
      <c r="AC343" s="74"/>
      <c r="AD343" s="74"/>
      <c r="AE343" s="74"/>
      <c r="AF343" s="74"/>
      <c r="AG343" s="74"/>
      <c r="AH343" s="74"/>
      <c r="AI343" s="74"/>
      <c r="AJ343" s="74"/>
      <c r="AK343" s="74"/>
      <c r="AL343" s="74"/>
    </row>
    <row r="344" spans="7:38" s="75" customFormat="1">
      <c r="G344" s="85"/>
      <c r="P344" s="74"/>
      <c r="Q344" s="74"/>
      <c r="R344" s="74"/>
      <c r="S344" s="74"/>
      <c r="T344" s="74"/>
      <c r="U344" s="74"/>
      <c r="V344" s="74"/>
      <c r="W344" s="74"/>
      <c r="X344" s="74"/>
      <c r="Y344" s="74"/>
      <c r="Z344" s="74"/>
      <c r="AA344" s="74"/>
      <c r="AB344" s="74"/>
      <c r="AC344" s="74"/>
      <c r="AD344" s="74"/>
      <c r="AE344" s="74"/>
      <c r="AF344" s="74"/>
      <c r="AG344" s="74"/>
      <c r="AH344" s="74"/>
      <c r="AI344" s="74"/>
      <c r="AJ344" s="74"/>
      <c r="AK344" s="74"/>
      <c r="AL344" s="74"/>
    </row>
    <row r="345" spans="7:38" s="75" customFormat="1">
      <c r="G345" s="85"/>
      <c r="P345" s="74"/>
      <c r="Q345" s="74"/>
      <c r="R345" s="74"/>
      <c r="S345" s="74"/>
      <c r="T345" s="74"/>
      <c r="U345" s="74"/>
      <c r="V345" s="74"/>
      <c r="W345" s="74"/>
      <c r="X345" s="74"/>
      <c r="Y345" s="74"/>
      <c r="Z345" s="74"/>
      <c r="AA345" s="74"/>
      <c r="AB345" s="74"/>
      <c r="AC345" s="74"/>
      <c r="AD345" s="74"/>
      <c r="AE345" s="74"/>
      <c r="AF345" s="74"/>
      <c r="AG345" s="74"/>
      <c r="AH345" s="74"/>
      <c r="AI345" s="74"/>
      <c r="AJ345" s="74"/>
      <c r="AK345" s="74"/>
      <c r="AL345" s="74"/>
    </row>
    <row r="346" spans="7:38" s="75" customFormat="1">
      <c r="G346" s="85"/>
      <c r="P346" s="74"/>
      <c r="Q346" s="74"/>
      <c r="R346" s="74"/>
      <c r="S346" s="74"/>
      <c r="T346" s="74"/>
      <c r="U346" s="74"/>
      <c r="V346" s="74"/>
      <c r="W346" s="74"/>
      <c r="X346" s="74"/>
      <c r="Y346" s="74"/>
      <c r="Z346" s="74"/>
      <c r="AA346" s="74"/>
      <c r="AB346" s="74"/>
      <c r="AC346" s="74"/>
      <c r="AD346" s="74"/>
      <c r="AE346" s="74"/>
      <c r="AF346" s="74"/>
      <c r="AG346" s="74"/>
      <c r="AH346" s="74"/>
      <c r="AI346" s="74"/>
      <c r="AJ346" s="74"/>
      <c r="AK346" s="74"/>
      <c r="AL346" s="74"/>
    </row>
    <row r="347" spans="7:38" s="75" customFormat="1">
      <c r="G347" s="85"/>
      <c r="P347" s="74"/>
      <c r="Q347" s="74"/>
      <c r="R347" s="74"/>
      <c r="S347" s="74"/>
      <c r="T347" s="74"/>
      <c r="U347" s="74"/>
      <c r="V347" s="74"/>
      <c r="W347" s="74"/>
      <c r="X347" s="74"/>
      <c r="Y347" s="74"/>
      <c r="Z347" s="74"/>
      <c r="AA347" s="74"/>
      <c r="AB347" s="74"/>
      <c r="AC347" s="74"/>
      <c r="AD347" s="74"/>
      <c r="AE347" s="74"/>
      <c r="AF347" s="74"/>
      <c r="AG347" s="74"/>
      <c r="AH347" s="74"/>
      <c r="AI347" s="74"/>
      <c r="AJ347" s="74"/>
      <c r="AK347" s="74"/>
      <c r="AL347" s="74"/>
    </row>
    <row r="348" spans="7:38" s="75" customFormat="1">
      <c r="G348" s="85"/>
      <c r="P348" s="74"/>
      <c r="Q348" s="74"/>
      <c r="R348" s="74"/>
      <c r="S348" s="74"/>
      <c r="T348" s="74"/>
      <c r="U348" s="74"/>
      <c r="V348" s="74"/>
      <c r="W348" s="74"/>
      <c r="X348" s="74"/>
      <c r="Y348" s="74"/>
      <c r="Z348" s="74"/>
      <c r="AA348" s="74"/>
      <c r="AB348" s="74"/>
      <c r="AC348" s="74"/>
      <c r="AD348" s="74"/>
      <c r="AE348" s="74"/>
      <c r="AF348" s="74"/>
      <c r="AG348" s="74"/>
      <c r="AH348" s="74"/>
      <c r="AI348" s="74"/>
      <c r="AJ348" s="74"/>
      <c r="AK348" s="74"/>
      <c r="AL348" s="74"/>
    </row>
    <row r="349" spans="7:38" s="75" customFormat="1">
      <c r="G349" s="85"/>
      <c r="P349" s="74"/>
      <c r="Q349" s="74"/>
      <c r="R349" s="74"/>
      <c r="S349" s="74"/>
      <c r="T349" s="74"/>
      <c r="U349" s="74"/>
      <c r="V349" s="74"/>
      <c r="W349" s="74"/>
      <c r="X349" s="74"/>
      <c r="Y349" s="74"/>
      <c r="Z349" s="74"/>
      <c r="AA349" s="74"/>
      <c r="AB349" s="74"/>
      <c r="AC349" s="74"/>
      <c r="AD349" s="74"/>
      <c r="AE349" s="74"/>
      <c r="AF349" s="74"/>
      <c r="AG349" s="74"/>
      <c r="AH349" s="74"/>
      <c r="AI349" s="74"/>
      <c r="AJ349" s="74"/>
      <c r="AK349" s="74"/>
      <c r="AL349" s="74"/>
    </row>
    <row r="350" spans="7:38" s="75" customFormat="1">
      <c r="G350" s="85"/>
      <c r="P350" s="74"/>
      <c r="Q350" s="74"/>
      <c r="R350" s="74"/>
      <c r="S350" s="74"/>
      <c r="T350" s="74"/>
      <c r="U350" s="74"/>
      <c r="V350" s="74"/>
      <c r="W350" s="74"/>
      <c r="X350" s="74"/>
      <c r="Y350" s="74"/>
      <c r="Z350" s="74"/>
      <c r="AA350" s="74"/>
      <c r="AB350" s="74"/>
      <c r="AC350" s="74"/>
      <c r="AD350" s="74"/>
      <c r="AE350" s="74"/>
      <c r="AF350" s="74"/>
      <c r="AG350" s="74"/>
      <c r="AH350" s="74"/>
      <c r="AI350" s="74"/>
      <c r="AJ350" s="74"/>
      <c r="AK350" s="74"/>
      <c r="AL350" s="74"/>
    </row>
    <row r="351" spans="7:38" s="75" customFormat="1">
      <c r="G351" s="85"/>
      <c r="P351" s="74"/>
      <c r="Q351" s="74"/>
      <c r="R351" s="74"/>
      <c r="S351" s="74"/>
      <c r="T351" s="74"/>
      <c r="U351" s="74"/>
      <c r="V351" s="74"/>
      <c r="W351" s="74"/>
      <c r="X351" s="74"/>
      <c r="Y351" s="74"/>
      <c r="Z351" s="74"/>
      <c r="AA351" s="74"/>
      <c r="AB351" s="74"/>
      <c r="AC351" s="74"/>
      <c r="AD351" s="74"/>
      <c r="AE351" s="74"/>
      <c r="AF351" s="74"/>
      <c r="AG351" s="74"/>
      <c r="AH351" s="74"/>
      <c r="AI351" s="74"/>
      <c r="AJ351" s="74"/>
      <c r="AK351" s="74"/>
      <c r="AL351" s="74"/>
    </row>
    <row r="352" spans="7:38" s="75" customFormat="1">
      <c r="G352" s="85"/>
      <c r="P352" s="74"/>
      <c r="Q352" s="74"/>
      <c r="R352" s="74"/>
      <c r="S352" s="74"/>
      <c r="T352" s="74"/>
      <c r="U352" s="74"/>
      <c r="V352" s="74"/>
      <c r="W352" s="74"/>
      <c r="X352" s="74"/>
      <c r="Y352" s="74"/>
      <c r="Z352" s="74"/>
      <c r="AA352" s="74"/>
      <c r="AB352" s="74"/>
      <c r="AC352" s="74"/>
      <c r="AD352" s="74"/>
      <c r="AE352" s="74"/>
      <c r="AF352" s="74"/>
      <c r="AG352" s="74"/>
      <c r="AH352" s="74"/>
      <c r="AI352" s="74"/>
      <c r="AJ352" s="74"/>
      <c r="AK352" s="74"/>
      <c r="AL352" s="74"/>
    </row>
    <row r="353" spans="7:38" s="75" customFormat="1">
      <c r="G353" s="85"/>
      <c r="P353" s="74"/>
      <c r="Q353" s="74"/>
      <c r="R353" s="74"/>
      <c r="S353" s="74"/>
      <c r="T353" s="74"/>
      <c r="U353" s="74"/>
      <c r="V353" s="74"/>
      <c r="W353" s="74"/>
      <c r="X353" s="74"/>
      <c r="Y353" s="74"/>
      <c r="Z353" s="74"/>
      <c r="AA353" s="74"/>
      <c r="AB353" s="74"/>
      <c r="AC353" s="74"/>
      <c r="AD353" s="74"/>
      <c r="AE353" s="74"/>
      <c r="AF353" s="74"/>
      <c r="AG353" s="74"/>
      <c r="AH353" s="74"/>
      <c r="AI353" s="74"/>
      <c r="AJ353" s="74"/>
      <c r="AK353" s="74"/>
      <c r="AL353" s="74"/>
    </row>
    <row r="354" spans="7:38" s="75" customFormat="1">
      <c r="G354" s="85"/>
      <c r="P354" s="74"/>
      <c r="Q354" s="74"/>
      <c r="R354" s="74"/>
      <c r="S354" s="74"/>
      <c r="T354" s="74"/>
      <c r="U354" s="74"/>
      <c r="V354" s="74"/>
      <c r="W354" s="74"/>
      <c r="X354" s="74"/>
      <c r="Y354" s="74"/>
      <c r="Z354" s="74"/>
      <c r="AA354" s="74"/>
      <c r="AB354" s="74"/>
      <c r="AC354" s="74"/>
      <c r="AD354" s="74"/>
      <c r="AE354" s="74"/>
      <c r="AF354" s="74"/>
      <c r="AG354" s="74"/>
      <c r="AH354" s="74"/>
      <c r="AI354" s="74"/>
      <c r="AJ354" s="74"/>
      <c r="AK354" s="74"/>
      <c r="AL354" s="74"/>
    </row>
    <row r="355" spans="7:38" s="75" customFormat="1">
      <c r="G355" s="85"/>
      <c r="P355" s="74"/>
      <c r="Q355" s="74"/>
      <c r="R355" s="74"/>
      <c r="S355" s="74"/>
      <c r="T355" s="74"/>
      <c r="U355" s="74"/>
      <c r="V355" s="74"/>
      <c r="W355" s="74"/>
      <c r="X355" s="74"/>
      <c r="Y355" s="74"/>
      <c r="Z355" s="74"/>
      <c r="AA355" s="74"/>
      <c r="AB355" s="74"/>
      <c r="AC355" s="74"/>
      <c r="AD355" s="74"/>
      <c r="AE355" s="74"/>
      <c r="AF355" s="74"/>
      <c r="AG355" s="74"/>
      <c r="AH355" s="74"/>
      <c r="AI355" s="74"/>
      <c r="AJ355" s="74"/>
      <c r="AK355" s="74"/>
      <c r="AL355" s="74"/>
    </row>
    <row r="356" spans="7:38" s="75" customFormat="1">
      <c r="G356" s="85"/>
      <c r="P356" s="74"/>
      <c r="Q356" s="74"/>
      <c r="R356" s="74"/>
      <c r="S356" s="74"/>
      <c r="T356" s="74"/>
      <c r="U356" s="74"/>
      <c r="V356" s="74"/>
      <c r="W356" s="74"/>
      <c r="X356" s="74"/>
      <c r="Y356" s="74"/>
      <c r="Z356" s="74"/>
      <c r="AA356" s="74"/>
      <c r="AB356" s="74"/>
      <c r="AC356" s="74"/>
      <c r="AD356" s="74"/>
      <c r="AE356" s="74"/>
      <c r="AF356" s="74"/>
      <c r="AG356" s="74"/>
      <c r="AH356" s="74"/>
      <c r="AI356" s="74"/>
      <c r="AJ356" s="74"/>
      <c r="AK356" s="74"/>
      <c r="AL356" s="74"/>
    </row>
    <row r="357" spans="7:38" s="75" customFormat="1">
      <c r="G357" s="85"/>
      <c r="P357" s="74"/>
      <c r="Q357" s="74"/>
      <c r="R357" s="74"/>
      <c r="S357" s="74"/>
      <c r="T357" s="74"/>
      <c r="U357" s="74"/>
      <c r="V357" s="74"/>
      <c r="W357" s="74"/>
      <c r="X357" s="74"/>
      <c r="Y357" s="74"/>
      <c r="Z357" s="74"/>
      <c r="AA357" s="74"/>
      <c r="AB357" s="74"/>
      <c r="AC357" s="74"/>
      <c r="AD357" s="74"/>
      <c r="AE357" s="74"/>
      <c r="AF357" s="74"/>
      <c r="AG357" s="74"/>
      <c r="AH357" s="74"/>
      <c r="AI357" s="74"/>
      <c r="AJ357" s="74"/>
      <c r="AK357" s="74"/>
      <c r="AL357" s="74"/>
    </row>
    <row r="358" spans="7:38" s="75" customFormat="1">
      <c r="G358" s="85"/>
      <c r="P358" s="74"/>
      <c r="Q358" s="74"/>
      <c r="R358" s="74"/>
      <c r="S358" s="74"/>
      <c r="T358" s="74"/>
      <c r="U358" s="74"/>
      <c r="V358" s="74"/>
      <c r="W358" s="74"/>
      <c r="X358" s="74"/>
      <c r="Y358" s="74"/>
      <c r="Z358" s="74"/>
      <c r="AA358" s="74"/>
      <c r="AB358" s="74"/>
      <c r="AC358" s="74"/>
      <c r="AD358" s="74"/>
      <c r="AE358" s="74"/>
      <c r="AF358" s="74"/>
      <c r="AG358" s="74"/>
      <c r="AH358" s="74"/>
      <c r="AI358" s="74"/>
      <c r="AJ358" s="74"/>
      <c r="AK358" s="74"/>
      <c r="AL358" s="74"/>
    </row>
    <row r="359" spans="7:38" s="75" customFormat="1">
      <c r="G359" s="85"/>
      <c r="P359" s="74"/>
      <c r="Q359" s="74"/>
      <c r="R359" s="74"/>
      <c r="S359" s="74"/>
      <c r="T359" s="74"/>
      <c r="U359" s="74"/>
      <c r="V359" s="74"/>
      <c r="W359" s="74"/>
      <c r="X359" s="74"/>
      <c r="Y359" s="74"/>
      <c r="Z359" s="74"/>
      <c r="AA359" s="74"/>
      <c r="AB359" s="74"/>
      <c r="AC359" s="74"/>
      <c r="AD359" s="74"/>
      <c r="AE359" s="74"/>
      <c r="AF359" s="74"/>
      <c r="AG359" s="74"/>
      <c r="AH359" s="74"/>
      <c r="AI359" s="74"/>
      <c r="AJ359" s="74"/>
      <c r="AK359" s="74"/>
      <c r="AL359" s="74"/>
    </row>
    <row r="360" spans="7:38" s="75" customFormat="1">
      <c r="G360" s="85"/>
      <c r="P360" s="74"/>
      <c r="Q360" s="74"/>
      <c r="R360" s="74"/>
      <c r="S360" s="74"/>
      <c r="T360" s="74"/>
      <c r="U360" s="74"/>
      <c r="V360" s="74"/>
      <c r="W360" s="74"/>
      <c r="X360" s="74"/>
      <c r="Y360" s="74"/>
      <c r="Z360" s="74"/>
      <c r="AA360" s="74"/>
      <c r="AB360" s="74"/>
      <c r="AC360" s="74"/>
      <c r="AD360" s="74"/>
      <c r="AE360" s="74"/>
      <c r="AF360" s="74"/>
      <c r="AG360" s="74"/>
      <c r="AH360" s="74"/>
      <c r="AI360" s="74"/>
      <c r="AJ360" s="74"/>
      <c r="AK360" s="74"/>
      <c r="AL360" s="74"/>
    </row>
    <row r="361" spans="7:38" s="75" customFormat="1">
      <c r="G361" s="85"/>
      <c r="P361" s="74"/>
      <c r="Q361" s="74"/>
      <c r="R361" s="74"/>
      <c r="S361" s="74"/>
      <c r="T361" s="74"/>
      <c r="U361" s="74"/>
      <c r="V361" s="74"/>
      <c r="W361" s="74"/>
      <c r="X361" s="74"/>
      <c r="Y361" s="74"/>
      <c r="Z361" s="74"/>
      <c r="AA361" s="74"/>
      <c r="AB361" s="74"/>
      <c r="AC361" s="74"/>
      <c r="AD361" s="74"/>
      <c r="AE361" s="74"/>
      <c r="AF361" s="74"/>
      <c r="AG361" s="74"/>
      <c r="AH361" s="74"/>
      <c r="AI361" s="74"/>
      <c r="AJ361" s="74"/>
      <c r="AK361" s="74"/>
      <c r="AL361" s="74"/>
    </row>
    <row r="362" spans="7:38" s="75" customFormat="1">
      <c r="G362" s="85"/>
      <c r="P362" s="74"/>
      <c r="Q362" s="74"/>
      <c r="R362" s="74"/>
      <c r="S362" s="74"/>
      <c r="T362" s="74"/>
      <c r="U362" s="74"/>
      <c r="V362" s="74"/>
      <c r="W362" s="74"/>
      <c r="X362" s="74"/>
      <c r="Y362" s="74"/>
      <c r="Z362" s="74"/>
      <c r="AA362" s="74"/>
      <c r="AB362" s="74"/>
      <c r="AC362" s="74"/>
      <c r="AD362" s="74"/>
      <c r="AE362" s="74"/>
      <c r="AF362" s="74"/>
      <c r="AG362" s="74"/>
      <c r="AH362" s="74"/>
      <c r="AI362" s="74"/>
      <c r="AJ362" s="74"/>
      <c r="AK362" s="74"/>
      <c r="AL362" s="74"/>
    </row>
    <row r="363" spans="7:38" s="75" customFormat="1">
      <c r="G363" s="85"/>
      <c r="P363" s="74"/>
      <c r="Q363" s="74"/>
      <c r="R363" s="74"/>
      <c r="S363" s="74"/>
      <c r="T363" s="74"/>
      <c r="U363" s="74"/>
      <c r="V363" s="74"/>
      <c r="W363" s="74"/>
      <c r="X363" s="74"/>
      <c r="Y363" s="74"/>
      <c r="Z363" s="74"/>
      <c r="AA363" s="74"/>
      <c r="AB363" s="74"/>
      <c r="AC363" s="74"/>
      <c r="AD363" s="74"/>
      <c r="AE363" s="74"/>
      <c r="AF363" s="74"/>
      <c r="AG363" s="74"/>
      <c r="AH363" s="74"/>
      <c r="AI363" s="74"/>
      <c r="AJ363" s="74"/>
      <c r="AK363" s="74"/>
      <c r="AL363" s="74"/>
    </row>
    <row r="364" spans="7:38" s="75" customFormat="1">
      <c r="G364" s="85"/>
      <c r="P364" s="74"/>
      <c r="Q364" s="74"/>
      <c r="R364" s="74"/>
      <c r="S364" s="74"/>
      <c r="T364" s="74"/>
      <c r="U364" s="74"/>
      <c r="V364" s="74"/>
      <c r="W364" s="74"/>
      <c r="X364" s="74"/>
      <c r="Y364" s="74"/>
      <c r="Z364" s="74"/>
      <c r="AA364" s="74"/>
      <c r="AB364" s="74"/>
      <c r="AC364" s="74"/>
      <c r="AD364" s="74"/>
      <c r="AE364" s="74"/>
      <c r="AF364" s="74"/>
      <c r="AG364" s="74"/>
      <c r="AH364" s="74"/>
      <c r="AI364" s="74"/>
      <c r="AJ364" s="74"/>
      <c r="AK364" s="74"/>
      <c r="AL364" s="74"/>
    </row>
    <row r="365" spans="7:38" s="75" customFormat="1">
      <c r="G365" s="85"/>
      <c r="P365" s="74"/>
      <c r="Q365" s="74"/>
      <c r="R365" s="74"/>
      <c r="S365" s="74"/>
      <c r="T365" s="74"/>
      <c r="U365" s="74"/>
      <c r="V365" s="74"/>
      <c r="W365" s="74"/>
      <c r="X365" s="74"/>
      <c r="Y365" s="74"/>
      <c r="Z365" s="74"/>
      <c r="AA365" s="74"/>
      <c r="AB365" s="74"/>
      <c r="AC365" s="74"/>
      <c r="AD365" s="74"/>
      <c r="AE365" s="74"/>
      <c r="AF365" s="74"/>
      <c r="AG365" s="74"/>
      <c r="AH365" s="74"/>
      <c r="AI365" s="74"/>
      <c r="AJ365" s="74"/>
      <c r="AK365" s="74"/>
      <c r="AL365" s="74"/>
    </row>
    <row r="366" spans="7:38" s="75" customFormat="1">
      <c r="G366" s="85"/>
      <c r="P366" s="74"/>
      <c r="Q366" s="74"/>
      <c r="R366" s="74"/>
      <c r="S366" s="74"/>
      <c r="T366" s="74"/>
      <c r="U366" s="74"/>
      <c r="V366" s="74"/>
      <c r="W366" s="74"/>
      <c r="X366" s="74"/>
      <c r="Y366" s="74"/>
      <c r="Z366" s="74"/>
      <c r="AA366" s="74"/>
      <c r="AB366" s="74"/>
      <c r="AC366" s="74"/>
      <c r="AD366" s="74"/>
      <c r="AE366" s="74"/>
      <c r="AF366" s="74"/>
      <c r="AG366" s="74"/>
      <c r="AH366" s="74"/>
      <c r="AI366" s="74"/>
      <c r="AJ366" s="74"/>
      <c r="AK366" s="74"/>
      <c r="AL366" s="74"/>
    </row>
    <row r="367" spans="7:38" s="75" customFormat="1">
      <c r="G367" s="85"/>
      <c r="P367" s="74"/>
      <c r="Q367" s="74"/>
      <c r="R367" s="74"/>
      <c r="S367" s="74"/>
      <c r="T367" s="74"/>
      <c r="U367" s="74"/>
      <c r="V367" s="74"/>
      <c r="W367" s="74"/>
      <c r="X367" s="74"/>
      <c r="Y367" s="74"/>
      <c r="Z367" s="74"/>
      <c r="AA367" s="74"/>
      <c r="AB367" s="74"/>
      <c r="AC367" s="74"/>
      <c r="AD367" s="74"/>
      <c r="AE367" s="74"/>
      <c r="AF367" s="74"/>
      <c r="AG367" s="74"/>
      <c r="AH367" s="74"/>
      <c r="AI367" s="74"/>
      <c r="AJ367" s="74"/>
      <c r="AK367" s="74"/>
      <c r="AL367" s="74"/>
    </row>
    <row r="368" spans="7:38" s="75" customFormat="1">
      <c r="G368" s="85"/>
      <c r="P368" s="74"/>
      <c r="Q368" s="74"/>
      <c r="R368" s="74"/>
      <c r="S368" s="74"/>
      <c r="T368" s="74"/>
      <c r="U368" s="74"/>
      <c r="V368" s="74"/>
      <c r="W368" s="74"/>
      <c r="X368" s="74"/>
      <c r="Y368" s="74"/>
      <c r="Z368" s="74"/>
      <c r="AA368" s="74"/>
      <c r="AB368" s="74"/>
      <c r="AC368" s="74"/>
      <c r="AD368" s="74"/>
      <c r="AE368" s="74"/>
      <c r="AF368" s="74"/>
      <c r="AG368" s="74"/>
      <c r="AH368" s="74"/>
      <c r="AI368" s="74"/>
      <c r="AJ368" s="74"/>
      <c r="AK368" s="74"/>
      <c r="AL368" s="74"/>
    </row>
    <row r="369" spans="7:38" s="75" customFormat="1">
      <c r="G369" s="85"/>
      <c r="P369" s="74"/>
      <c r="Q369" s="74"/>
      <c r="R369" s="74"/>
      <c r="S369" s="74"/>
      <c r="T369" s="74"/>
      <c r="U369" s="74"/>
      <c r="V369" s="74"/>
      <c r="W369" s="74"/>
      <c r="X369" s="74"/>
      <c r="Y369" s="74"/>
      <c r="Z369" s="74"/>
      <c r="AA369" s="74"/>
      <c r="AB369" s="74"/>
      <c r="AC369" s="74"/>
      <c r="AD369" s="74"/>
      <c r="AE369" s="74"/>
      <c r="AF369" s="74"/>
      <c r="AG369" s="74"/>
      <c r="AH369" s="74"/>
      <c r="AI369" s="74"/>
      <c r="AJ369" s="74"/>
      <c r="AK369" s="74"/>
      <c r="AL369" s="74"/>
    </row>
    <row r="370" spans="7:38" s="75" customFormat="1">
      <c r="G370" s="85"/>
      <c r="P370" s="74"/>
      <c r="Q370" s="74"/>
      <c r="R370" s="74"/>
      <c r="S370" s="74"/>
      <c r="T370" s="74"/>
      <c r="U370" s="74"/>
      <c r="V370" s="74"/>
      <c r="W370" s="74"/>
      <c r="X370" s="74"/>
      <c r="Y370" s="74"/>
      <c r="Z370" s="74"/>
      <c r="AA370" s="74"/>
      <c r="AB370" s="74"/>
      <c r="AC370" s="74"/>
      <c r="AD370" s="74"/>
      <c r="AE370" s="74"/>
      <c r="AF370" s="74"/>
      <c r="AG370" s="74"/>
      <c r="AH370" s="74"/>
      <c r="AI370" s="74"/>
      <c r="AJ370" s="74"/>
      <c r="AK370" s="74"/>
      <c r="AL370" s="74"/>
    </row>
    <row r="371" spans="7:38" s="75" customFormat="1">
      <c r="G371" s="85"/>
      <c r="P371" s="74"/>
      <c r="Q371" s="74"/>
      <c r="R371" s="74"/>
      <c r="S371" s="74"/>
      <c r="T371" s="74"/>
      <c r="U371" s="74"/>
      <c r="V371" s="74"/>
      <c r="W371" s="74"/>
      <c r="X371" s="74"/>
      <c r="Y371" s="74"/>
      <c r="Z371" s="74"/>
      <c r="AA371" s="74"/>
      <c r="AB371" s="74"/>
      <c r="AC371" s="74"/>
      <c r="AD371" s="74"/>
      <c r="AE371" s="74"/>
      <c r="AF371" s="74"/>
      <c r="AG371" s="74"/>
      <c r="AH371" s="74"/>
      <c r="AI371" s="74"/>
      <c r="AJ371" s="74"/>
      <c r="AK371" s="74"/>
      <c r="AL371" s="74"/>
    </row>
    <row r="372" spans="7:38" s="75" customFormat="1">
      <c r="G372" s="85"/>
      <c r="P372" s="74"/>
      <c r="Q372" s="74"/>
      <c r="R372" s="74"/>
      <c r="S372" s="74"/>
      <c r="T372" s="74"/>
      <c r="U372" s="74"/>
      <c r="V372" s="74"/>
      <c r="W372" s="74"/>
      <c r="X372" s="74"/>
      <c r="Y372" s="74"/>
      <c r="Z372" s="74"/>
      <c r="AA372" s="74"/>
      <c r="AB372" s="74"/>
      <c r="AC372" s="74"/>
      <c r="AD372" s="74"/>
      <c r="AE372" s="74"/>
      <c r="AF372" s="74"/>
      <c r="AG372" s="74"/>
      <c r="AH372" s="74"/>
      <c r="AI372" s="74"/>
      <c r="AJ372" s="74"/>
      <c r="AK372" s="74"/>
      <c r="AL372" s="74"/>
    </row>
    <row r="373" spans="7:38" s="75" customFormat="1">
      <c r="G373" s="85"/>
      <c r="P373" s="74"/>
      <c r="Q373" s="74"/>
      <c r="R373" s="74"/>
      <c r="S373" s="74"/>
      <c r="T373" s="74"/>
      <c r="U373" s="74"/>
      <c r="V373" s="74"/>
      <c r="W373" s="74"/>
      <c r="X373" s="74"/>
      <c r="Y373" s="74"/>
      <c r="Z373" s="74"/>
      <c r="AA373" s="74"/>
      <c r="AB373" s="74"/>
      <c r="AC373" s="74"/>
      <c r="AD373" s="74"/>
      <c r="AE373" s="74"/>
      <c r="AF373" s="74"/>
      <c r="AG373" s="74"/>
      <c r="AH373" s="74"/>
      <c r="AI373" s="74"/>
      <c r="AJ373" s="74"/>
      <c r="AK373" s="74"/>
      <c r="AL373" s="74"/>
    </row>
    <row r="374" spans="7:38" s="75" customFormat="1">
      <c r="G374" s="85"/>
      <c r="P374" s="74"/>
      <c r="Q374" s="74"/>
      <c r="R374" s="74"/>
      <c r="S374" s="74"/>
      <c r="T374" s="74"/>
      <c r="U374" s="74"/>
      <c r="V374" s="74"/>
      <c r="W374" s="74"/>
      <c r="X374" s="74"/>
      <c r="Y374" s="74"/>
      <c r="Z374" s="74"/>
      <c r="AA374" s="74"/>
      <c r="AB374" s="74"/>
      <c r="AC374" s="74"/>
      <c r="AD374" s="74"/>
      <c r="AE374" s="74"/>
      <c r="AF374" s="74"/>
      <c r="AG374" s="74"/>
      <c r="AH374" s="74"/>
      <c r="AI374" s="74"/>
      <c r="AJ374" s="74"/>
      <c r="AK374" s="74"/>
      <c r="AL374" s="74"/>
    </row>
    <row r="375" spans="7:38" s="75" customFormat="1">
      <c r="G375" s="85"/>
      <c r="P375" s="74"/>
      <c r="Q375" s="74"/>
      <c r="R375" s="74"/>
      <c r="S375" s="74"/>
      <c r="T375" s="74"/>
      <c r="U375" s="74"/>
      <c r="V375" s="74"/>
      <c r="W375" s="74"/>
      <c r="X375" s="74"/>
      <c r="Y375" s="74"/>
      <c r="Z375" s="74"/>
      <c r="AA375" s="74"/>
      <c r="AB375" s="74"/>
      <c r="AC375" s="74"/>
      <c r="AD375" s="74"/>
      <c r="AE375" s="74"/>
      <c r="AF375" s="74"/>
      <c r="AG375" s="74"/>
      <c r="AH375" s="74"/>
      <c r="AI375" s="74"/>
      <c r="AJ375" s="74"/>
      <c r="AK375" s="74"/>
      <c r="AL375" s="74"/>
    </row>
    <row r="376" spans="7:38" s="75" customFormat="1">
      <c r="G376" s="85"/>
      <c r="P376" s="74"/>
      <c r="Q376" s="74"/>
      <c r="R376" s="74"/>
      <c r="S376" s="74"/>
      <c r="T376" s="74"/>
      <c r="U376" s="74"/>
      <c r="V376" s="74"/>
      <c r="W376" s="74"/>
      <c r="X376" s="74"/>
      <c r="Y376" s="74"/>
      <c r="Z376" s="74"/>
      <c r="AA376" s="74"/>
      <c r="AB376" s="74"/>
      <c r="AC376" s="74"/>
      <c r="AD376" s="74"/>
      <c r="AE376" s="74"/>
      <c r="AF376" s="74"/>
      <c r="AG376" s="74"/>
      <c r="AH376" s="74"/>
      <c r="AI376" s="74"/>
      <c r="AJ376" s="74"/>
      <c r="AK376" s="74"/>
      <c r="AL376" s="74"/>
    </row>
    <row r="377" spans="7:38" s="75" customFormat="1">
      <c r="G377" s="85"/>
      <c r="P377" s="74"/>
      <c r="Q377" s="74"/>
      <c r="R377" s="74"/>
      <c r="S377" s="74"/>
      <c r="T377" s="74"/>
      <c r="U377" s="74"/>
      <c r="V377" s="74"/>
      <c r="W377" s="74"/>
      <c r="X377" s="74"/>
      <c r="Y377" s="74"/>
      <c r="Z377" s="74"/>
      <c r="AA377" s="74"/>
      <c r="AB377" s="74"/>
      <c r="AC377" s="74"/>
      <c r="AD377" s="74"/>
      <c r="AE377" s="74"/>
      <c r="AF377" s="74"/>
      <c r="AG377" s="74"/>
      <c r="AH377" s="74"/>
      <c r="AI377" s="74"/>
      <c r="AJ377" s="74"/>
      <c r="AK377" s="74"/>
      <c r="AL377" s="74"/>
    </row>
    <row r="378" spans="7:38" s="75" customFormat="1">
      <c r="G378" s="85"/>
      <c r="P378" s="74"/>
      <c r="Q378" s="74"/>
      <c r="R378" s="74"/>
      <c r="S378" s="74"/>
      <c r="T378" s="74"/>
      <c r="U378" s="74"/>
      <c r="V378" s="74"/>
      <c r="W378" s="74"/>
      <c r="X378" s="74"/>
      <c r="Y378" s="74"/>
      <c r="Z378" s="74"/>
      <c r="AA378" s="74"/>
      <c r="AB378" s="74"/>
      <c r="AC378" s="74"/>
      <c r="AD378" s="74"/>
      <c r="AE378" s="74"/>
      <c r="AF378" s="74"/>
      <c r="AG378" s="74"/>
      <c r="AH378" s="74"/>
      <c r="AI378" s="74"/>
      <c r="AJ378" s="74"/>
      <c r="AK378" s="74"/>
      <c r="AL378" s="74"/>
    </row>
    <row r="379" spans="7:38" s="75" customFormat="1">
      <c r="G379" s="85"/>
      <c r="P379" s="74"/>
      <c r="Q379" s="74"/>
      <c r="R379" s="74"/>
      <c r="S379" s="74"/>
      <c r="T379" s="74"/>
      <c r="U379" s="74"/>
      <c r="V379" s="74"/>
      <c r="W379" s="74"/>
      <c r="X379" s="74"/>
      <c r="Y379" s="74"/>
      <c r="Z379" s="74"/>
      <c r="AA379" s="74"/>
      <c r="AB379" s="74"/>
      <c r="AC379" s="74"/>
      <c r="AD379" s="74"/>
      <c r="AE379" s="74"/>
      <c r="AF379" s="74"/>
      <c r="AG379" s="74"/>
      <c r="AH379" s="74"/>
      <c r="AI379" s="74"/>
      <c r="AJ379" s="74"/>
      <c r="AK379" s="74"/>
      <c r="AL379" s="74"/>
    </row>
    <row r="380" spans="7:38" s="75" customFormat="1">
      <c r="G380" s="85"/>
      <c r="P380" s="74"/>
      <c r="Q380" s="74"/>
      <c r="R380" s="74"/>
      <c r="S380" s="74"/>
      <c r="T380" s="74"/>
      <c r="U380" s="74"/>
      <c r="V380" s="74"/>
      <c r="W380" s="74"/>
      <c r="X380" s="74"/>
      <c r="Y380" s="74"/>
      <c r="Z380" s="74"/>
      <c r="AA380" s="74"/>
      <c r="AB380" s="74"/>
      <c r="AC380" s="74"/>
      <c r="AD380" s="74"/>
      <c r="AE380" s="74"/>
      <c r="AF380" s="74"/>
      <c r="AG380" s="74"/>
      <c r="AH380" s="74"/>
      <c r="AI380" s="74"/>
      <c r="AJ380" s="74"/>
      <c r="AK380" s="74"/>
      <c r="AL380" s="74"/>
    </row>
    <row r="381" spans="7:38" s="75" customFormat="1">
      <c r="G381" s="85"/>
      <c r="P381" s="74"/>
      <c r="Q381" s="74"/>
      <c r="R381" s="74"/>
      <c r="S381" s="74"/>
      <c r="T381" s="74"/>
      <c r="U381" s="74"/>
      <c r="V381" s="74"/>
      <c r="W381" s="74"/>
      <c r="X381" s="74"/>
      <c r="Y381" s="74"/>
      <c r="Z381" s="74"/>
      <c r="AA381" s="74"/>
      <c r="AB381" s="74"/>
      <c r="AC381" s="74"/>
      <c r="AD381" s="74"/>
      <c r="AE381" s="74"/>
      <c r="AF381" s="74"/>
      <c r="AG381" s="74"/>
      <c r="AH381" s="74"/>
      <c r="AI381" s="74"/>
      <c r="AJ381" s="74"/>
      <c r="AK381" s="74"/>
      <c r="AL381" s="74"/>
    </row>
    <row r="382" spans="7:38" s="75" customFormat="1">
      <c r="G382" s="85"/>
      <c r="P382" s="74"/>
      <c r="Q382" s="74"/>
      <c r="R382" s="74"/>
      <c r="S382" s="74"/>
      <c r="T382" s="74"/>
      <c r="U382" s="74"/>
      <c r="V382" s="74"/>
      <c r="W382" s="74"/>
      <c r="X382" s="74"/>
      <c r="Y382" s="74"/>
      <c r="Z382" s="74"/>
      <c r="AA382" s="74"/>
      <c r="AB382" s="74"/>
      <c r="AC382" s="74"/>
      <c r="AD382" s="74"/>
      <c r="AE382" s="74"/>
      <c r="AF382" s="74"/>
      <c r="AG382" s="74"/>
      <c r="AH382" s="74"/>
      <c r="AI382" s="74"/>
      <c r="AJ382" s="74"/>
      <c r="AK382" s="74"/>
      <c r="AL382" s="74"/>
    </row>
    <row r="383" spans="7:38" s="75" customFormat="1">
      <c r="G383" s="85"/>
      <c r="P383" s="74"/>
      <c r="Q383" s="74"/>
      <c r="R383" s="74"/>
      <c r="S383" s="74"/>
      <c r="T383" s="74"/>
      <c r="U383" s="74"/>
      <c r="V383" s="74"/>
      <c r="W383" s="74"/>
      <c r="X383" s="74"/>
      <c r="Y383" s="74"/>
      <c r="Z383" s="74"/>
      <c r="AA383" s="74"/>
      <c r="AB383" s="74"/>
      <c r="AC383" s="74"/>
      <c r="AD383" s="74"/>
      <c r="AE383" s="74"/>
      <c r="AF383" s="74"/>
      <c r="AG383" s="74"/>
      <c r="AH383" s="74"/>
      <c r="AI383" s="74"/>
      <c r="AJ383" s="74"/>
      <c r="AK383" s="74"/>
      <c r="AL383" s="74"/>
    </row>
    <row r="384" spans="7:38" s="75" customFormat="1">
      <c r="G384" s="85"/>
      <c r="P384" s="74"/>
      <c r="Q384" s="74"/>
      <c r="R384" s="74"/>
      <c r="S384" s="74"/>
      <c r="T384" s="74"/>
      <c r="U384" s="74"/>
      <c r="V384" s="74"/>
      <c r="W384" s="74"/>
      <c r="X384" s="74"/>
      <c r="Y384" s="74"/>
      <c r="Z384" s="74"/>
      <c r="AA384" s="74"/>
      <c r="AB384" s="74"/>
      <c r="AC384" s="74"/>
      <c r="AD384" s="74"/>
      <c r="AE384" s="74"/>
      <c r="AF384" s="74"/>
      <c r="AG384" s="74"/>
      <c r="AH384" s="74"/>
      <c r="AI384" s="74"/>
      <c r="AJ384" s="74"/>
      <c r="AK384" s="74"/>
      <c r="AL384" s="74"/>
    </row>
    <row r="385" spans="7:38" s="75" customFormat="1">
      <c r="G385" s="85"/>
      <c r="P385" s="74"/>
      <c r="Q385" s="74"/>
      <c r="R385" s="74"/>
      <c r="S385" s="74"/>
      <c r="T385" s="74"/>
      <c r="U385" s="74"/>
      <c r="V385" s="74"/>
      <c r="W385" s="74"/>
      <c r="X385" s="74"/>
      <c r="Y385" s="74"/>
      <c r="Z385" s="74"/>
      <c r="AA385" s="74"/>
      <c r="AB385" s="74"/>
      <c r="AC385" s="74"/>
      <c r="AD385" s="74"/>
      <c r="AE385" s="74"/>
      <c r="AF385" s="74"/>
      <c r="AG385" s="74"/>
      <c r="AH385" s="74"/>
      <c r="AI385" s="74"/>
      <c r="AJ385" s="74"/>
      <c r="AK385" s="74"/>
      <c r="AL385" s="74"/>
    </row>
    <row r="386" spans="7:38" s="75" customFormat="1">
      <c r="G386" s="85"/>
      <c r="P386" s="74"/>
      <c r="Q386" s="74"/>
      <c r="R386" s="74"/>
      <c r="S386" s="74"/>
      <c r="T386" s="74"/>
      <c r="U386" s="74"/>
      <c r="V386" s="74"/>
      <c r="W386" s="74"/>
      <c r="X386" s="74"/>
      <c r="Y386" s="74"/>
      <c r="Z386" s="74"/>
      <c r="AA386" s="74"/>
      <c r="AB386" s="74"/>
      <c r="AC386" s="74"/>
      <c r="AD386" s="74"/>
      <c r="AE386" s="74"/>
      <c r="AF386" s="74"/>
      <c r="AG386" s="74"/>
      <c r="AH386" s="74"/>
      <c r="AI386" s="74"/>
      <c r="AJ386" s="74"/>
      <c r="AK386" s="74"/>
      <c r="AL386" s="74"/>
    </row>
    <row r="387" spans="7:38" s="75" customFormat="1">
      <c r="G387" s="85"/>
      <c r="P387" s="74"/>
      <c r="Q387" s="74"/>
      <c r="R387" s="74"/>
      <c r="S387" s="74"/>
      <c r="T387" s="74"/>
      <c r="U387" s="74"/>
      <c r="V387" s="74"/>
      <c r="W387" s="74"/>
      <c r="X387" s="74"/>
      <c r="Y387" s="74"/>
      <c r="Z387" s="74"/>
      <c r="AA387" s="74"/>
      <c r="AB387" s="74"/>
      <c r="AC387" s="74"/>
      <c r="AD387" s="74"/>
      <c r="AE387" s="74"/>
      <c r="AF387" s="74"/>
      <c r="AG387" s="74"/>
      <c r="AH387" s="74"/>
      <c r="AI387" s="74"/>
      <c r="AJ387" s="74"/>
      <c r="AK387" s="74"/>
      <c r="AL387" s="74"/>
    </row>
    <row r="388" spans="7:38" s="75" customFormat="1">
      <c r="G388" s="85"/>
      <c r="P388" s="74"/>
      <c r="Q388" s="74"/>
      <c r="R388" s="74"/>
      <c r="S388" s="74"/>
      <c r="T388" s="74"/>
      <c r="U388" s="74"/>
      <c r="V388" s="74"/>
      <c r="W388" s="74"/>
      <c r="X388" s="74"/>
      <c r="Y388" s="74"/>
      <c r="Z388" s="74"/>
      <c r="AA388" s="74"/>
      <c r="AB388" s="74"/>
      <c r="AC388" s="74"/>
      <c r="AD388" s="74"/>
      <c r="AE388" s="74"/>
      <c r="AF388" s="74"/>
      <c r="AG388" s="74"/>
      <c r="AH388" s="74"/>
      <c r="AI388" s="74"/>
      <c r="AJ388" s="74"/>
      <c r="AK388" s="74"/>
      <c r="AL388" s="74"/>
    </row>
    <row r="389" spans="7:38" s="75" customFormat="1">
      <c r="G389" s="85"/>
      <c r="P389" s="74"/>
      <c r="Q389" s="74"/>
      <c r="R389" s="74"/>
      <c r="S389" s="74"/>
      <c r="T389" s="74"/>
      <c r="U389" s="74"/>
      <c r="V389" s="74"/>
      <c r="W389" s="74"/>
      <c r="X389" s="74"/>
      <c r="Y389" s="74"/>
      <c r="Z389" s="74"/>
      <c r="AA389" s="74"/>
      <c r="AB389" s="74"/>
      <c r="AC389" s="74"/>
      <c r="AD389" s="74"/>
      <c r="AE389" s="74"/>
      <c r="AF389" s="74"/>
      <c r="AG389" s="74"/>
      <c r="AH389" s="74"/>
      <c r="AI389" s="74"/>
      <c r="AJ389" s="74"/>
      <c r="AK389" s="74"/>
      <c r="AL389" s="74"/>
    </row>
    <row r="390" spans="7:38" s="75" customFormat="1">
      <c r="G390" s="85"/>
      <c r="P390" s="74"/>
      <c r="Q390" s="74"/>
      <c r="R390" s="74"/>
      <c r="S390" s="74"/>
      <c r="T390" s="74"/>
      <c r="U390" s="74"/>
      <c r="V390" s="74"/>
      <c r="W390" s="74"/>
      <c r="X390" s="74"/>
      <c r="Y390" s="74"/>
      <c r="Z390" s="74"/>
      <c r="AA390" s="74"/>
      <c r="AB390" s="74"/>
      <c r="AC390" s="74"/>
      <c r="AD390" s="74"/>
      <c r="AE390" s="74"/>
      <c r="AF390" s="74"/>
      <c r="AG390" s="74"/>
      <c r="AH390" s="74"/>
      <c r="AI390" s="74"/>
      <c r="AJ390" s="74"/>
      <c r="AK390" s="74"/>
      <c r="AL390" s="74"/>
    </row>
    <row r="391" spans="7:38" s="75" customFormat="1">
      <c r="G391" s="85"/>
      <c r="P391" s="74"/>
      <c r="Q391" s="74"/>
      <c r="R391" s="74"/>
      <c r="S391" s="74"/>
      <c r="T391" s="74"/>
      <c r="U391" s="74"/>
      <c r="V391" s="74"/>
      <c r="W391" s="74"/>
      <c r="X391" s="74"/>
      <c r="Y391" s="74"/>
      <c r="Z391" s="74"/>
      <c r="AA391" s="74"/>
      <c r="AB391" s="74"/>
      <c r="AC391" s="74"/>
      <c r="AD391" s="74"/>
      <c r="AE391" s="74"/>
      <c r="AF391" s="74"/>
      <c r="AG391" s="74"/>
      <c r="AH391" s="74"/>
      <c r="AI391" s="74"/>
      <c r="AJ391" s="74"/>
      <c r="AK391" s="74"/>
      <c r="AL391" s="74"/>
    </row>
    <row r="392" spans="7:38" s="75" customFormat="1">
      <c r="G392" s="85"/>
      <c r="P392" s="74"/>
      <c r="Q392" s="74"/>
      <c r="R392" s="74"/>
      <c r="S392" s="74"/>
      <c r="T392" s="74"/>
      <c r="U392" s="74"/>
      <c r="V392" s="74"/>
      <c r="W392" s="74"/>
      <c r="X392" s="74"/>
      <c r="Y392" s="74"/>
      <c r="Z392" s="74"/>
      <c r="AA392" s="74"/>
      <c r="AB392" s="74"/>
      <c r="AC392" s="74"/>
      <c r="AD392" s="74"/>
      <c r="AE392" s="74"/>
      <c r="AF392" s="74"/>
      <c r="AG392" s="74"/>
      <c r="AH392" s="74"/>
      <c r="AI392" s="74"/>
      <c r="AJ392" s="74"/>
      <c r="AK392" s="74"/>
      <c r="AL392" s="74"/>
    </row>
    <row r="393" spans="7:38" s="75" customFormat="1">
      <c r="G393" s="85"/>
      <c r="P393" s="74"/>
      <c r="Q393" s="74"/>
      <c r="R393" s="74"/>
      <c r="S393" s="74"/>
      <c r="T393" s="74"/>
      <c r="U393" s="74"/>
      <c r="V393" s="74"/>
      <c r="W393" s="74"/>
      <c r="X393" s="74"/>
      <c r="Y393" s="74"/>
      <c r="Z393" s="74"/>
      <c r="AA393" s="74"/>
      <c r="AB393" s="74"/>
      <c r="AC393" s="74"/>
      <c r="AD393" s="74"/>
      <c r="AE393" s="74"/>
      <c r="AF393" s="74"/>
      <c r="AG393" s="74"/>
      <c r="AH393" s="74"/>
      <c r="AI393" s="74"/>
      <c r="AJ393" s="74"/>
      <c r="AK393" s="74"/>
      <c r="AL393" s="74"/>
    </row>
    <row r="394" spans="7:38" s="75" customFormat="1">
      <c r="G394" s="85"/>
      <c r="P394" s="74"/>
      <c r="Q394" s="74"/>
      <c r="R394" s="74"/>
      <c r="S394" s="74"/>
      <c r="T394" s="74"/>
      <c r="U394" s="74"/>
      <c r="V394" s="74"/>
      <c r="W394" s="74"/>
      <c r="X394" s="74"/>
      <c r="Y394" s="74"/>
      <c r="Z394" s="74"/>
      <c r="AA394" s="74"/>
      <c r="AB394" s="74"/>
      <c r="AC394" s="74"/>
      <c r="AD394" s="74"/>
      <c r="AE394" s="74"/>
      <c r="AF394" s="74"/>
      <c r="AG394" s="74"/>
      <c r="AH394" s="74"/>
      <c r="AI394" s="74"/>
      <c r="AJ394" s="74"/>
      <c r="AK394" s="74"/>
      <c r="AL394" s="74"/>
    </row>
    <row r="395" spans="7:38" s="75" customFormat="1">
      <c r="G395" s="85"/>
      <c r="P395" s="74"/>
      <c r="Q395" s="74"/>
      <c r="R395" s="74"/>
      <c r="S395" s="74"/>
      <c r="T395" s="74"/>
      <c r="U395" s="74"/>
      <c r="V395" s="74"/>
      <c r="W395" s="74"/>
      <c r="X395" s="74"/>
      <c r="Y395" s="74"/>
      <c r="Z395" s="74"/>
      <c r="AA395" s="74"/>
      <c r="AB395" s="74"/>
      <c r="AC395" s="74"/>
      <c r="AD395" s="74"/>
      <c r="AE395" s="74"/>
      <c r="AF395" s="74"/>
      <c r="AG395" s="74"/>
      <c r="AH395" s="74"/>
      <c r="AI395" s="74"/>
      <c r="AJ395" s="74"/>
      <c r="AK395" s="74"/>
      <c r="AL395" s="74"/>
    </row>
    <row r="396" spans="7:38" s="75" customFormat="1">
      <c r="G396" s="85"/>
      <c r="P396" s="74"/>
      <c r="Q396" s="74"/>
      <c r="R396" s="74"/>
      <c r="S396" s="74"/>
      <c r="T396" s="74"/>
      <c r="U396" s="74"/>
      <c r="V396" s="74"/>
      <c r="W396" s="74"/>
      <c r="X396" s="74"/>
      <c r="Y396" s="74"/>
      <c r="Z396" s="74"/>
      <c r="AA396" s="74"/>
      <c r="AB396" s="74"/>
      <c r="AC396" s="74"/>
      <c r="AD396" s="74"/>
      <c r="AE396" s="74"/>
      <c r="AF396" s="74"/>
      <c r="AG396" s="74"/>
      <c r="AH396" s="74"/>
      <c r="AI396" s="74"/>
      <c r="AJ396" s="74"/>
      <c r="AK396" s="74"/>
      <c r="AL396" s="74"/>
    </row>
    <row r="397" spans="7:38" s="75" customFormat="1">
      <c r="G397" s="85"/>
      <c r="P397" s="74"/>
      <c r="Q397" s="74"/>
      <c r="R397" s="74"/>
      <c r="S397" s="74"/>
      <c r="T397" s="74"/>
      <c r="U397" s="74"/>
      <c r="V397" s="74"/>
      <c r="W397" s="74"/>
      <c r="X397" s="74"/>
      <c r="Y397" s="74"/>
      <c r="Z397" s="74"/>
      <c r="AA397" s="74"/>
      <c r="AB397" s="74"/>
      <c r="AC397" s="74"/>
      <c r="AD397" s="74"/>
      <c r="AE397" s="74"/>
      <c r="AF397" s="74"/>
      <c r="AG397" s="74"/>
      <c r="AH397" s="74"/>
      <c r="AI397" s="74"/>
      <c r="AJ397" s="74"/>
      <c r="AK397" s="74"/>
      <c r="AL397" s="74"/>
    </row>
    <row r="398" spans="7:38" s="75" customFormat="1">
      <c r="G398" s="85"/>
      <c r="P398" s="74"/>
      <c r="Q398" s="74"/>
      <c r="R398" s="74"/>
      <c r="S398" s="74"/>
      <c r="T398" s="74"/>
      <c r="U398" s="74"/>
      <c r="V398" s="74"/>
      <c r="W398" s="74"/>
      <c r="X398" s="74"/>
      <c r="Y398" s="74"/>
      <c r="Z398" s="74"/>
      <c r="AA398" s="74"/>
      <c r="AB398" s="74"/>
      <c r="AC398" s="74"/>
      <c r="AD398" s="74"/>
      <c r="AE398" s="74"/>
      <c r="AF398" s="74"/>
      <c r="AG398" s="74"/>
      <c r="AH398" s="74"/>
      <c r="AI398" s="74"/>
      <c r="AJ398" s="74"/>
      <c r="AK398" s="74"/>
      <c r="AL398" s="74"/>
    </row>
    <row r="399" spans="7:38" s="75" customFormat="1">
      <c r="G399" s="85"/>
      <c r="P399" s="74"/>
      <c r="Q399" s="74"/>
      <c r="R399" s="74"/>
      <c r="S399" s="74"/>
      <c r="T399" s="74"/>
      <c r="U399" s="74"/>
      <c r="V399" s="74"/>
      <c r="W399" s="74"/>
      <c r="X399" s="74"/>
      <c r="Y399" s="74"/>
      <c r="Z399" s="74"/>
      <c r="AA399" s="74"/>
      <c r="AB399" s="74"/>
      <c r="AC399" s="74"/>
      <c r="AD399" s="74"/>
      <c r="AE399" s="74"/>
      <c r="AF399" s="74"/>
      <c r="AG399" s="74"/>
      <c r="AH399" s="74"/>
      <c r="AI399" s="74"/>
      <c r="AJ399" s="74"/>
      <c r="AK399" s="74"/>
      <c r="AL399" s="74"/>
    </row>
    <row r="400" spans="7:38" s="75" customFormat="1">
      <c r="G400" s="85"/>
      <c r="P400" s="74"/>
      <c r="Q400" s="74"/>
      <c r="R400" s="74"/>
      <c r="S400" s="74"/>
      <c r="T400" s="74"/>
      <c r="U400" s="74"/>
      <c r="V400" s="74"/>
      <c r="W400" s="74"/>
      <c r="X400" s="74"/>
      <c r="Y400" s="74"/>
      <c r="Z400" s="74"/>
      <c r="AA400" s="74"/>
      <c r="AB400" s="74"/>
      <c r="AC400" s="74"/>
      <c r="AD400" s="74"/>
      <c r="AE400" s="74"/>
      <c r="AF400" s="74"/>
      <c r="AG400" s="74"/>
      <c r="AH400" s="74"/>
      <c r="AI400" s="74"/>
      <c r="AJ400" s="74"/>
      <c r="AK400" s="74"/>
      <c r="AL400" s="74"/>
    </row>
    <row r="401" spans="7:38" s="75" customFormat="1">
      <c r="G401" s="85"/>
      <c r="P401" s="74"/>
      <c r="Q401" s="74"/>
      <c r="R401" s="74"/>
      <c r="S401" s="74"/>
      <c r="T401" s="74"/>
      <c r="U401" s="74"/>
      <c r="V401" s="74"/>
      <c r="W401" s="74"/>
      <c r="X401" s="74"/>
      <c r="Y401" s="74"/>
      <c r="Z401" s="74"/>
      <c r="AA401" s="74"/>
      <c r="AB401" s="74"/>
      <c r="AC401" s="74"/>
      <c r="AD401" s="74"/>
      <c r="AE401" s="74"/>
      <c r="AF401" s="74"/>
      <c r="AG401" s="74"/>
      <c r="AH401" s="74"/>
      <c r="AI401" s="74"/>
      <c r="AJ401" s="74"/>
      <c r="AK401" s="74"/>
      <c r="AL401" s="74"/>
    </row>
    <row r="402" spans="7:38" s="75" customFormat="1">
      <c r="G402" s="85"/>
      <c r="P402" s="74"/>
      <c r="Q402" s="74"/>
      <c r="R402" s="74"/>
      <c r="S402" s="74"/>
      <c r="T402" s="74"/>
      <c r="U402" s="74"/>
      <c r="V402" s="74"/>
      <c r="W402" s="74"/>
      <c r="X402" s="74"/>
      <c r="Y402" s="74"/>
      <c r="Z402" s="74"/>
      <c r="AA402" s="74"/>
      <c r="AB402" s="74"/>
      <c r="AC402" s="74"/>
      <c r="AD402" s="74"/>
      <c r="AE402" s="74"/>
      <c r="AF402" s="74"/>
      <c r="AG402" s="74"/>
      <c r="AH402" s="74"/>
      <c r="AI402" s="74"/>
      <c r="AJ402" s="74"/>
      <c r="AK402" s="74"/>
      <c r="AL402" s="74"/>
    </row>
    <row r="403" spans="7:38" s="75" customFormat="1">
      <c r="G403" s="85"/>
      <c r="P403" s="74"/>
      <c r="Q403" s="74"/>
      <c r="R403" s="74"/>
      <c r="S403" s="74"/>
      <c r="T403" s="74"/>
      <c r="U403" s="74"/>
      <c r="V403" s="74"/>
      <c r="W403" s="74"/>
      <c r="X403" s="74"/>
      <c r="Y403" s="74"/>
      <c r="Z403" s="74"/>
      <c r="AA403" s="74"/>
      <c r="AB403" s="74"/>
      <c r="AC403" s="74"/>
      <c r="AD403" s="74"/>
      <c r="AE403" s="74"/>
      <c r="AF403" s="74"/>
      <c r="AG403" s="74"/>
      <c r="AH403" s="74"/>
      <c r="AI403" s="74"/>
      <c r="AJ403" s="74"/>
      <c r="AK403" s="74"/>
      <c r="AL403" s="74"/>
    </row>
    <row r="404" spans="7:38" s="75" customFormat="1">
      <c r="G404" s="85"/>
      <c r="P404" s="74"/>
      <c r="Q404" s="74"/>
      <c r="R404" s="74"/>
      <c r="S404" s="74"/>
      <c r="T404" s="74"/>
      <c r="U404" s="74"/>
      <c r="V404" s="74"/>
      <c r="W404" s="74"/>
      <c r="X404" s="74"/>
      <c r="Y404" s="74"/>
      <c r="Z404" s="74"/>
      <c r="AA404" s="74"/>
      <c r="AB404" s="74"/>
      <c r="AC404" s="74"/>
      <c r="AD404" s="74"/>
      <c r="AE404" s="74"/>
      <c r="AF404" s="74"/>
      <c r="AG404" s="74"/>
      <c r="AH404" s="74"/>
      <c r="AI404" s="74"/>
      <c r="AJ404" s="74"/>
      <c r="AK404" s="74"/>
      <c r="AL404" s="74"/>
    </row>
    <row r="405" spans="7:38" s="75" customFormat="1">
      <c r="G405" s="85"/>
      <c r="P405" s="74"/>
      <c r="Q405" s="74"/>
      <c r="R405" s="74"/>
      <c r="S405" s="74"/>
      <c r="T405" s="74"/>
      <c r="U405" s="74"/>
      <c r="V405" s="74"/>
      <c r="W405" s="74"/>
      <c r="X405" s="74"/>
      <c r="Y405" s="74"/>
      <c r="Z405" s="74"/>
      <c r="AA405" s="74"/>
      <c r="AB405" s="74"/>
      <c r="AC405" s="74"/>
      <c r="AD405" s="74"/>
      <c r="AE405" s="74"/>
      <c r="AF405" s="74"/>
      <c r="AG405" s="74"/>
      <c r="AH405" s="74"/>
      <c r="AI405" s="74"/>
      <c r="AJ405" s="74"/>
      <c r="AK405" s="74"/>
      <c r="AL405" s="74"/>
    </row>
    <row r="406" spans="7:38" s="75" customFormat="1">
      <c r="G406" s="85"/>
      <c r="P406" s="74"/>
      <c r="Q406" s="74"/>
      <c r="R406" s="74"/>
      <c r="S406" s="74"/>
      <c r="T406" s="74"/>
      <c r="U406" s="74"/>
      <c r="V406" s="74"/>
      <c r="W406" s="74"/>
      <c r="X406" s="74"/>
      <c r="Y406" s="74"/>
      <c r="Z406" s="74"/>
      <c r="AA406" s="74"/>
      <c r="AB406" s="74"/>
      <c r="AC406" s="74"/>
      <c r="AD406" s="74"/>
      <c r="AE406" s="74"/>
      <c r="AF406" s="74"/>
      <c r="AG406" s="74"/>
      <c r="AH406" s="74"/>
      <c r="AI406" s="74"/>
      <c r="AJ406" s="74"/>
      <c r="AK406" s="74"/>
      <c r="AL406" s="74"/>
    </row>
    <row r="407" spans="7:38" s="75" customFormat="1">
      <c r="G407" s="85"/>
      <c r="P407" s="74"/>
      <c r="Q407" s="74"/>
      <c r="R407" s="74"/>
      <c r="S407" s="74"/>
      <c r="T407" s="74"/>
      <c r="U407" s="74"/>
      <c r="V407" s="74"/>
      <c r="W407" s="74"/>
      <c r="X407" s="74"/>
      <c r="Y407" s="74"/>
      <c r="Z407" s="74"/>
      <c r="AA407" s="74"/>
      <c r="AB407" s="74"/>
      <c r="AC407" s="74"/>
      <c r="AD407" s="74"/>
      <c r="AE407" s="74"/>
      <c r="AF407" s="74"/>
      <c r="AG407" s="74"/>
      <c r="AH407" s="74"/>
      <c r="AI407" s="74"/>
      <c r="AJ407" s="74"/>
      <c r="AK407" s="74"/>
      <c r="AL407" s="74"/>
    </row>
    <row r="408" spans="7:38" s="75" customFormat="1">
      <c r="G408" s="85"/>
      <c r="P408" s="74"/>
      <c r="Q408" s="74"/>
      <c r="R408" s="74"/>
      <c r="S408" s="74"/>
      <c r="T408" s="74"/>
      <c r="U408" s="74"/>
      <c r="V408" s="74"/>
      <c r="W408" s="74"/>
      <c r="X408" s="74"/>
      <c r="Y408" s="74"/>
      <c r="Z408" s="74"/>
      <c r="AA408" s="74"/>
      <c r="AB408" s="74"/>
      <c r="AC408" s="74"/>
      <c r="AD408" s="74"/>
      <c r="AE408" s="74"/>
      <c r="AF408" s="74"/>
      <c r="AG408" s="74"/>
      <c r="AH408" s="74"/>
      <c r="AI408" s="74"/>
      <c r="AJ408" s="74"/>
      <c r="AK408" s="74"/>
      <c r="AL408" s="74"/>
    </row>
    <row r="409" spans="7:38" s="75" customFormat="1">
      <c r="G409" s="85"/>
      <c r="P409" s="74"/>
      <c r="Q409" s="74"/>
      <c r="R409" s="74"/>
      <c r="S409" s="74"/>
      <c r="T409" s="74"/>
      <c r="U409" s="74"/>
      <c r="V409" s="74"/>
      <c r="W409" s="74"/>
      <c r="X409" s="74"/>
      <c r="Y409" s="74"/>
      <c r="Z409" s="74"/>
      <c r="AA409" s="74"/>
      <c r="AB409" s="74"/>
      <c r="AC409" s="74"/>
      <c r="AD409" s="74"/>
      <c r="AE409" s="74"/>
      <c r="AF409" s="74"/>
      <c r="AG409" s="74"/>
      <c r="AH409" s="74"/>
      <c r="AI409" s="74"/>
      <c r="AJ409" s="74"/>
      <c r="AK409" s="74"/>
      <c r="AL409" s="74"/>
    </row>
    <row r="410" spans="7:38" s="75" customFormat="1">
      <c r="G410" s="85"/>
      <c r="P410" s="74"/>
      <c r="Q410" s="74"/>
      <c r="R410" s="74"/>
      <c r="S410" s="74"/>
      <c r="T410" s="74"/>
      <c r="U410" s="74"/>
      <c r="V410" s="74"/>
      <c r="W410" s="74"/>
      <c r="X410" s="74"/>
      <c r="Y410" s="74"/>
      <c r="Z410" s="74"/>
      <c r="AA410" s="74"/>
      <c r="AB410" s="74"/>
      <c r="AC410" s="74"/>
      <c r="AD410" s="74"/>
      <c r="AE410" s="74"/>
      <c r="AF410" s="74"/>
      <c r="AG410" s="74"/>
      <c r="AH410" s="74"/>
      <c r="AI410" s="74"/>
      <c r="AJ410" s="74"/>
      <c r="AK410" s="74"/>
      <c r="AL410" s="74"/>
    </row>
    <row r="411" spans="7:38" s="75" customFormat="1">
      <c r="G411" s="85"/>
      <c r="P411" s="74"/>
      <c r="Q411" s="74"/>
      <c r="R411" s="74"/>
      <c r="S411" s="74"/>
      <c r="T411" s="74"/>
      <c r="U411" s="74"/>
      <c r="V411" s="74"/>
      <c r="W411" s="74"/>
      <c r="X411" s="74"/>
      <c r="Y411" s="74"/>
      <c r="Z411" s="74"/>
      <c r="AA411" s="74"/>
      <c r="AB411" s="74"/>
      <c r="AC411" s="74"/>
      <c r="AD411" s="74"/>
      <c r="AE411" s="74"/>
      <c r="AF411" s="74"/>
      <c r="AG411" s="74"/>
      <c r="AH411" s="74"/>
      <c r="AI411" s="74"/>
      <c r="AJ411" s="74"/>
      <c r="AK411" s="74"/>
      <c r="AL411" s="74"/>
    </row>
    <row r="412" spans="7:38" s="75" customFormat="1">
      <c r="G412" s="85"/>
      <c r="P412" s="74"/>
      <c r="Q412" s="74"/>
      <c r="R412" s="74"/>
      <c r="S412" s="74"/>
      <c r="T412" s="74"/>
      <c r="U412" s="74"/>
      <c r="V412" s="74"/>
      <c r="W412" s="74"/>
      <c r="X412" s="74"/>
      <c r="Y412" s="74"/>
      <c r="Z412" s="74"/>
      <c r="AA412" s="74"/>
      <c r="AB412" s="74"/>
      <c r="AC412" s="74"/>
      <c r="AD412" s="74"/>
      <c r="AE412" s="74"/>
      <c r="AF412" s="74"/>
      <c r="AG412" s="74"/>
      <c r="AH412" s="74"/>
      <c r="AI412" s="74"/>
      <c r="AJ412" s="74"/>
      <c r="AK412" s="74"/>
      <c r="AL412" s="74"/>
    </row>
    <row r="413" spans="7:38" s="75" customFormat="1">
      <c r="G413" s="85"/>
      <c r="P413" s="74"/>
      <c r="Q413" s="74"/>
      <c r="R413" s="74"/>
      <c r="S413" s="74"/>
      <c r="T413" s="74"/>
      <c r="U413" s="74"/>
      <c r="V413" s="74"/>
      <c r="W413" s="74"/>
      <c r="X413" s="74"/>
      <c r="Y413" s="74"/>
      <c r="Z413" s="74"/>
      <c r="AA413" s="74"/>
      <c r="AB413" s="74"/>
      <c r="AC413" s="74"/>
      <c r="AD413" s="74"/>
      <c r="AE413" s="74"/>
      <c r="AF413" s="74"/>
      <c r="AG413" s="74"/>
      <c r="AH413" s="74"/>
      <c r="AI413" s="74"/>
      <c r="AJ413" s="74"/>
      <c r="AK413" s="74"/>
      <c r="AL413" s="74"/>
    </row>
    <row r="414" spans="7:38" s="75" customFormat="1">
      <c r="G414" s="85"/>
      <c r="P414" s="74"/>
      <c r="Q414" s="74"/>
      <c r="R414" s="74"/>
      <c r="S414" s="74"/>
      <c r="T414" s="74"/>
      <c r="U414" s="74"/>
      <c r="V414" s="74"/>
      <c r="W414" s="74"/>
      <c r="X414" s="74"/>
      <c r="Y414" s="74"/>
      <c r="Z414" s="74"/>
      <c r="AA414" s="74"/>
      <c r="AB414" s="74"/>
      <c r="AC414" s="74"/>
      <c r="AD414" s="74"/>
      <c r="AE414" s="74"/>
      <c r="AF414" s="74"/>
      <c r="AG414" s="74"/>
      <c r="AH414" s="74"/>
      <c r="AI414" s="74"/>
      <c r="AJ414" s="74"/>
      <c r="AK414" s="74"/>
      <c r="AL414" s="74"/>
    </row>
    <row r="415" spans="7:38" s="75" customFormat="1">
      <c r="G415" s="85"/>
      <c r="P415" s="74"/>
      <c r="Q415" s="74"/>
      <c r="R415" s="74"/>
      <c r="S415" s="74"/>
      <c r="T415" s="74"/>
      <c r="U415" s="74"/>
      <c r="V415" s="74"/>
      <c r="W415" s="74"/>
      <c r="X415" s="74"/>
      <c r="Y415" s="74"/>
      <c r="Z415" s="74"/>
      <c r="AA415" s="74"/>
      <c r="AB415" s="74"/>
      <c r="AC415" s="74"/>
      <c r="AD415" s="74"/>
      <c r="AE415" s="74"/>
      <c r="AF415" s="74"/>
      <c r="AG415" s="74"/>
      <c r="AH415" s="74"/>
      <c r="AI415" s="74"/>
      <c r="AJ415" s="74"/>
      <c r="AK415" s="74"/>
      <c r="AL415" s="74"/>
    </row>
    <row r="416" spans="7:38" s="75" customFormat="1">
      <c r="G416" s="85"/>
      <c r="P416" s="74"/>
      <c r="Q416" s="74"/>
      <c r="R416" s="74"/>
      <c r="S416" s="74"/>
      <c r="T416" s="74"/>
      <c r="U416" s="74"/>
      <c r="V416" s="74"/>
      <c r="W416" s="74"/>
      <c r="X416" s="74"/>
      <c r="Y416" s="74"/>
      <c r="Z416" s="74"/>
      <c r="AA416" s="74"/>
      <c r="AB416" s="74"/>
      <c r="AC416" s="74"/>
      <c r="AD416" s="74"/>
      <c r="AE416" s="74"/>
      <c r="AF416" s="74"/>
      <c r="AG416" s="74"/>
      <c r="AH416" s="74"/>
      <c r="AI416" s="74"/>
      <c r="AJ416" s="74"/>
      <c r="AK416" s="74"/>
      <c r="AL416" s="74"/>
    </row>
    <row r="417" spans="7:38" s="75" customFormat="1">
      <c r="G417" s="85"/>
      <c r="P417" s="74"/>
      <c r="Q417" s="74"/>
      <c r="R417" s="74"/>
      <c r="S417" s="74"/>
      <c r="T417" s="74"/>
      <c r="U417" s="74"/>
      <c r="V417" s="74"/>
      <c r="W417" s="74"/>
      <c r="X417" s="74"/>
      <c r="Y417" s="74"/>
      <c r="Z417" s="74"/>
      <c r="AA417" s="74"/>
      <c r="AB417" s="74"/>
      <c r="AC417" s="74"/>
      <c r="AD417" s="74"/>
      <c r="AE417" s="74"/>
      <c r="AF417" s="74"/>
      <c r="AG417" s="74"/>
      <c r="AH417" s="74"/>
      <c r="AI417" s="74"/>
      <c r="AJ417" s="74"/>
      <c r="AK417" s="74"/>
      <c r="AL417" s="74"/>
    </row>
    <row r="418" spans="7:38" s="75" customFormat="1">
      <c r="G418" s="85"/>
      <c r="P418" s="74"/>
      <c r="Q418" s="74"/>
      <c r="R418" s="74"/>
      <c r="S418" s="74"/>
      <c r="T418" s="74"/>
      <c r="U418" s="74"/>
      <c r="V418" s="74"/>
      <c r="W418" s="74"/>
      <c r="X418" s="74"/>
      <c r="Y418" s="74"/>
      <c r="Z418" s="74"/>
      <c r="AA418" s="74"/>
      <c r="AB418" s="74"/>
      <c r="AC418" s="74"/>
      <c r="AD418" s="74"/>
      <c r="AE418" s="74"/>
      <c r="AF418" s="74"/>
      <c r="AG418" s="74"/>
      <c r="AH418" s="74"/>
      <c r="AI418" s="74"/>
      <c r="AJ418" s="74"/>
      <c r="AK418" s="74"/>
      <c r="AL418" s="74"/>
    </row>
    <row r="419" spans="7:38" s="75" customFormat="1">
      <c r="G419" s="85"/>
      <c r="P419" s="74"/>
      <c r="Q419" s="74"/>
      <c r="R419" s="74"/>
      <c r="S419" s="74"/>
      <c r="T419" s="74"/>
      <c r="U419" s="74"/>
      <c r="V419" s="74"/>
      <c r="W419" s="74"/>
      <c r="X419" s="74"/>
      <c r="Y419" s="74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</row>
    <row r="420" spans="7:38" s="75" customFormat="1">
      <c r="G420" s="85"/>
      <c r="P420" s="74"/>
      <c r="Q420" s="74"/>
      <c r="R420" s="74"/>
      <c r="S420" s="74"/>
      <c r="T420" s="74"/>
      <c r="U420" s="74"/>
      <c r="V420" s="74"/>
      <c r="W420" s="74"/>
      <c r="X420" s="74"/>
      <c r="Y420" s="74"/>
      <c r="Z420" s="74"/>
      <c r="AA420" s="74"/>
      <c r="AB420" s="74"/>
      <c r="AC420" s="74"/>
      <c r="AD420" s="74"/>
      <c r="AE420" s="74"/>
      <c r="AF420" s="74"/>
      <c r="AG420" s="74"/>
      <c r="AH420" s="74"/>
      <c r="AI420" s="74"/>
      <c r="AJ420" s="74"/>
      <c r="AK420" s="74"/>
      <c r="AL420" s="74"/>
    </row>
    <row r="421" spans="7:38" s="75" customFormat="1">
      <c r="G421" s="85"/>
      <c r="P421" s="74"/>
      <c r="Q421" s="74"/>
      <c r="R421" s="74"/>
      <c r="S421" s="74"/>
      <c r="T421" s="74"/>
      <c r="U421" s="74"/>
      <c r="V421" s="74"/>
      <c r="W421" s="74"/>
      <c r="X421" s="74"/>
      <c r="Y421" s="74"/>
      <c r="Z421" s="74"/>
      <c r="AA421" s="74"/>
      <c r="AB421" s="74"/>
      <c r="AC421" s="74"/>
      <c r="AD421" s="74"/>
      <c r="AE421" s="74"/>
      <c r="AF421" s="74"/>
      <c r="AG421" s="74"/>
      <c r="AH421" s="74"/>
      <c r="AI421" s="74"/>
      <c r="AJ421" s="74"/>
      <c r="AK421" s="74"/>
      <c r="AL421" s="74"/>
    </row>
    <row r="422" spans="7:38" s="75" customFormat="1">
      <c r="G422" s="85"/>
      <c r="P422" s="74"/>
      <c r="Q422" s="74"/>
      <c r="R422" s="74"/>
      <c r="S422" s="74"/>
      <c r="T422" s="74"/>
      <c r="U422" s="74"/>
      <c r="V422" s="74"/>
      <c r="W422" s="74"/>
      <c r="X422" s="74"/>
      <c r="Y422" s="74"/>
      <c r="Z422" s="74"/>
      <c r="AA422" s="74"/>
      <c r="AB422" s="74"/>
      <c r="AC422" s="74"/>
      <c r="AD422" s="74"/>
      <c r="AE422" s="74"/>
      <c r="AF422" s="74"/>
      <c r="AG422" s="74"/>
      <c r="AH422" s="74"/>
      <c r="AI422" s="74"/>
      <c r="AJ422" s="74"/>
      <c r="AK422" s="74"/>
      <c r="AL422" s="74"/>
    </row>
    <row r="423" spans="7:38" s="75" customFormat="1">
      <c r="G423" s="85"/>
      <c r="P423" s="74"/>
      <c r="Q423" s="74"/>
      <c r="R423" s="74"/>
      <c r="S423" s="74"/>
      <c r="T423" s="74"/>
      <c r="U423" s="74"/>
      <c r="V423" s="74"/>
      <c r="W423" s="74"/>
      <c r="X423" s="74"/>
      <c r="Y423" s="74"/>
      <c r="Z423" s="74"/>
      <c r="AA423" s="74"/>
      <c r="AB423" s="74"/>
      <c r="AC423" s="74"/>
      <c r="AD423" s="74"/>
      <c r="AE423" s="74"/>
      <c r="AF423" s="74"/>
      <c r="AG423" s="74"/>
      <c r="AH423" s="74"/>
      <c r="AI423" s="74"/>
      <c r="AJ423" s="74"/>
      <c r="AK423" s="74"/>
      <c r="AL423" s="74"/>
    </row>
    <row r="424" spans="7:38" s="75" customFormat="1">
      <c r="G424" s="85"/>
      <c r="P424" s="74"/>
      <c r="Q424" s="74"/>
      <c r="R424" s="74"/>
      <c r="S424" s="74"/>
      <c r="T424" s="74"/>
      <c r="U424" s="74"/>
      <c r="V424" s="74"/>
      <c r="W424" s="74"/>
      <c r="X424" s="74"/>
      <c r="Y424" s="74"/>
      <c r="Z424" s="74"/>
      <c r="AA424" s="74"/>
      <c r="AB424" s="74"/>
      <c r="AC424" s="74"/>
      <c r="AD424" s="74"/>
      <c r="AE424" s="74"/>
      <c r="AF424" s="74"/>
      <c r="AG424" s="74"/>
      <c r="AH424" s="74"/>
      <c r="AI424" s="74"/>
      <c r="AJ424" s="74"/>
      <c r="AK424" s="74"/>
      <c r="AL424" s="74"/>
    </row>
    <row r="425" spans="7:38" s="75" customFormat="1">
      <c r="G425" s="85"/>
      <c r="P425" s="74"/>
      <c r="Q425" s="74"/>
      <c r="R425" s="74"/>
      <c r="S425" s="74"/>
      <c r="T425" s="74"/>
      <c r="U425" s="74"/>
      <c r="V425" s="74"/>
      <c r="W425" s="74"/>
      <c r="X425" s="74"/>
      <c r="Y425" s="74"/>
      <c r="Z425" s="74"/>
      <c r="AA425" s="74"/>
      <c r="AB425" s="74"/>
      <c r="AC425" s="74"/>
      <c r="AD425" s="74"/>
      <c r="AE425" s="74"/>
      <c r="AF425" s="74"/>
      <c r="AG425" s="74"/>
      <c r="AH425" s="74"/>
      <c r="AI425" s="74"/>
      <c r="AJ425" s="74"/>
      <c r="AK425" s="74"/>
      <c r="AL425" s="74"/>
    </row>
    <row r="426" spans="7:38" s="75" customFormat="1">
      <c r="G426" s="85"/>
      <c r="P426" s="74"/>
      <c r="Q426" s="74"/>
      <c r="R426" s="74"/>
      <c r="S426" s="74"/>
      <c r="T426" s="74"/>
      <c r="U426" s="74"/>
      <c r="V426" s="74"/>
      <c r="W426" s="74"/>
      <c r="X426" s="74"/>
      <c r="Y426" s="74"/>
      <c r="Z426" s="74"/>
      <c r="AA426" s="74"/>
      <c r="AB426" s="74"/>
      <c r="AC426" s="74"/>
      <c r="AD426" s="74"/>
      <c r="AE426" s="74"/>
      <c r="AF426" s="74"/>
      <c r="AG426" s="74"/>
      <c r="AH426" s="74"/>
      <c r="AI426" s="74"/>
      <c r="AJ426" s="74"/>
      <c r="AK426" s="74"/>
      <c r="AL426" s="74"/>
    </row>
    <row r="427" spans="7:38" s="75" customFormat="1">
      <c r="G427" s="85"/>
      <c r="P427" s="74"/>
      <c r="Q427" s="74"/>
      <c r="R427" s="74"/>
      <c r="S427" s="74"/>
      <c r="T427" s="74"/>
      <c r="U427" s="74"/>
      <c r="V427" s="74"/>
      <c r="W427" s="74"/>
      <c r="X427" s="74"/>
      <c r="Y427" s="74"/>
      <c r="Z427" s="74"/>
      <c r="AA427" s="74"/>
      <c r="AB427" s="74"/>
      <c r="AC427" s="74"/>
      <c r="AD427" s="74"/>
      <c r="AE427" s="74"/>
      <c r="AF427" s="74"/>
      <c r="AG427" s="74"/>
      <c r="AH427" s="74"/>
      <c r="AI427" s="74"/>
      <c r="AJ427" s="74"/>
      <c r="AK427" s="74"/>
      <c r="AL427" s="74"/>
    </row>
    <row r="428" spans="7:38" s="75" customFormat="1">
      <c r="G428" s="85"/>
      <c r="P428" s="74"/>
      <c r="Q428" s="74"/>
      <c r="R428" s="74"/>
      <c r="S428" s="74"/>
      <c r="T428" s="74"/>
      <c r="U428" s="74"/>
      <c r="V428" s="74"/>
      <c r="W428" s="74"/>
      <c r="X428" s="74"/>
      <c r="Y428" s="74"/>
      <c r="Z428" s="74"/>
      <c r="AA428" s="74"/>
      <c r="AB428" s="74"/>
      <c r="AC428" s="74"/>
      <c r="AD428" s="74"/>
      <c r="AE428" s="74"/>
      <c r="AF428" s="74"/>
      <c r="AG428" s="74"/>
      <c r="AH428" s="74"/>
      <c r="AI428" s="74"/>
      <c r="AJ428" s="74"/>
      <c r="AK428" s="74"/>
      <c r="AL428" s="74"/>
    </row>
    <row r="429" spans="7:38" s="75" customFormat="1">
      <c r="G429" s="85"/>
      <c r="P429" s="74"/>
      <c r="Q429" s="74"/>
      <c r="R429" s="74"/>
      <c r="S429" s="74"/>
      <c r="T429" s="74"/>
      <c r="U429" s="74"/>
      <c r="V429" s="74"/>
      <c r="W429" s="74"/>
      <c r="X429" s="74"/>
      <c r="Y429" s="74"/>
      <c r="Z429" s="74"/>
      <c r="AA429" s="74"/>
      <c r="AB429" s="74"/>
      <c r="AC429" s="74"/>
      <c r="AD429" s="74"/>
      <c r="AE429" s="74"/>
      <c r="AF429" s="74"/>
      <c r="AG429" s="74"/>
      <c r="AH429" s="74"/>
      <c r="AI429" s="74"/>
      <c r="AJ429" s="74"/>
      <c r="AK429" s="74"/>
      <c r="AL429" s="74"/>
    </row>
    <row r="430" spans="7:38" s="75" customFormat="1">
      <c r="G430" s="85"/>
      <c r="P430" s="74"/>
      <c r="Q430" s="74"/>
      <c r="R430" s="74"/>
      <c r="S430" s="74"/>
      <c r="T430" s="74"/>
      <c r="U430" s="74"/>
      <c r="V430" s="74"/>
      <c r="W430" s="74"/>
      <c r="X430" s="74"/>
      <c r="Y430" s="74"/>
      <c r="Z430" s="74"/>
      <c r="AA430" s="74"/>
      <c r="AB430" s="74"/>
      <c r="AC430" s="74"/>
      <c r="AD430" s="74"/>
      <c r="AE430" s="74"/>
      <c r="AF430" s="74"/>
      <c r="AG430" s="74"/>
      <c r="AH430" s="74"/>
      <c r="AI430" s="74"/>
      <c r="AJ430" s="74"/>
      <c r="AK430" s="74"/>
      <c r="AL430" s="74"/>
    </row>
    <row r="431" spans="7:38" s="75" customFormat="1">
      <c r="G431" s="85"/>
      <c r="P431" s="74"/>
      <c r="Q431" s="74"/>
      <c r="R431" s="74"/>
      <c r="S431" s="74"/>
      <c r="T431" s="74"/>
      <c r="U431" s="74"/>
      <c r="V431" s="74"/>
      <c r="W431" s="74"/>
      <c r="X431" s="74"/>
      <c r="Y431" s="74"/>
      <c r="Z431" s="74"/>
      <c r="AA431" s="74"/>
      <c r="AB431" s="74"/>
      <c r="AC431" s="74"/>
      <c r="AD431" s="74"/>
      <c r="AE431" s="74"/>
      <c r="AF431" s="74"/>
      <c r="AG431" s="74"/>
      <c r="AH431" s="74"/>
      <c r="AI431" s="74"/>
      <c r="AJ431" s="74"/>
      <c r="AK431" s="74"/>
      <c r="AL431" s="74"/>
    </row>
    <row r="432" spans="7:38" s="75" customFormat="1">
      <c r="G432" s="85"/>
      <c r="P432" s="74"/>
      <c r="Q432" s="74"/>
      <c r="R432" s="74"/>
      <c r="S432" s="74"/>
      <c r="T432" s="74"/>
      <c r="U432" s="74"/>
      <c r="V432" s="74"/>
      <c r="W432" s="74"/>
      <c r="X432" s="74"/>
      <c r="Y432" s="74"/>
      <c r="Z432" s="74"/>
      <c r="AA432" s="74"/>
      <c r="AB432" s="74"/>
      <c r="AC432" s="74"/>
      <c r="AD432" s="74"/>
      <c r="AE432" s="74"/>
      <c r="AF432" s="74"/>
      <c r="AG432" s="74"/>
      <c r="AH432" s="74"/>
      <c r="AI432" s="74"/>
      <c r="AJ432" s="74"/>
      <c r="AK432" s="74"/>
      <c r="AL432" s="74"/>
    </row>
    <row r="433" spans="7:38" s="75" customFormat="1">
      <c r="G433" s="85"/>
      <c r="P433" s="74"/>
      <c r="Q433" s="74"/>
      <c r="R433" s="74"/>
      <c r="S433" s="74"/>
      <c r="T433" s="74"/>
      <c r="U433" s="74"/>
      <c r="V433" s="74"/>
      <c r="W433" s="74"/>
      <c r="X433" s="74"/>
      <c r="Y433" s="74"/>
      <c r="Z433" s="74"/>
      <c r="AA433" s="74"/>
      <c r="AB433" s="74"/>
      <c r="AC433" s="74"/>
      <c r="AD433" s="74"/>
      <c r="AE433" s="74"/>
      <c r="AF433" s="74"/>
      <c r="AG433" s="74"/>
      <c r="AH433" s="74"/>
      <c r="AI433" s="74"/>
      <c r="AJ433" s="74"/>
      <c r="AK433" s="74"/>
      <c r="AL433" s="74"/>
    </row>
    <row r="434" spans="7:38" s="75" customFormat="1">
      <c r="G434" s="85"/>
      <c r="P434" s="74"/>
      <c r="Q434" s="74"/>
      <c r="R434" s="74"/>
      <c r="S434" s="74"/>
      <c r="T434" s="74"/>
      <c r="U434" s="74"/>
      <c r="V434" s="74"/>
      <c r="W434" s="74"/>
      <c r="X434" s="74"/>
      <c r="Y434" s="74"/>
      <c r="Z434" s="74"/>
      <c r="AA434" s="74"/>
      <c r="AB434" s="74"/>
      <c r="AC434" s="74"/>
      <c r="AD434" s="74"/>
      <c r="AE434" s="74"/>
      <c r="AF434" s="74"/>
      <c r="AG434" s="74"/>
      <c r="AH434" s="74"/>
      <c r="AI434" s="74"/>
      <c r="AJ434" s="74"/>
      <c r="AK434" s="74"/>
      <c r="AL434" s="74"/>
    </row>
    <row r="435" spans="7:38" s="75" customFormat="1">
      <c r="G435" s="85"/>
      <c r="P435" s="74"/>
      <c r="Q435" s="74"/>
      <c r="R435" s="74"/>
      <c r="S435" s="74"/>
      <c r="T435" s="74"/>
      <c r="U435" s="74"/>
      <c r="V435" s="74"/>
      <c r="W435" s="74"/>
      <c r="X435" s="74"/>
      <c r="Y435" s="74"/>
      <c r="Z435" s="74"/>
      <c r="AA435" s="74"/>
      <c r="AB435" s="74"/>
      <c r="AC435" s="74"/>
      <c r="AD435" s="74"/>
      <c r="AE435" s="74"/>
      <c r="AF435" s="74"/>
      <c r="AG435" s="74"/>
      <c r="AH435" s="74"/>
      <c r="AI435" s="74"/>
      <c r="AJ435" s="74"/>
      <c r="AK435" s="74"/>
      <c r="AL435" s="74"/>
    </row>
    <row r="436" spans="7:38" s="75" customFormat="1">
      <c r="G436" s="85"/>
      <c r="P436" s="74"/>
      <c r="Q436" s="74"/>
      <c r="R436" s="74"/>
      <c r="S436" s="74"/>
      <c r="T436" s="74"/>
      <c r="U436" s="74"/>
      <c r="V436" s="74"/>
      <c r="W436" s="74"/>
      <c r="X436" s="74"/>
      <c r="Y436" s="74"/>
      <c r="Z436" s="74"/>
      <c r="AA436" s="74"/>
      <c r="AB436" s="74"/>
      <c r="AC436" s="74"/>
      <c r="AD436" s="74"/>
      <c r="AE436" s="74"/>
      <c r="AF436" s="74"/>
      <c r="AG436" s="74"/>
      <c r="AH436" s="74"/>
      <c r="AI436" s="74"/>
      <c r="AJ436" s="74"/>
      <c r="AK436" s="74"/>
      <c r="AL436" s="74"/>
    </row>
    <row r="437" spans="7:38" s="75" customFormat="1">
      <c r="G437" s="85"/>
      <c r="P437" s="74"/>
      <c r="Q437" s="74"/>
      <c r="R437" s="74"/>
      <c r="S437" s="74"/>
      <c r="T437" s="74"/>
      <c r="U437" s="74"/>
      <c r="V437" s="74"/>
      <c r="W437" s="74"/>
      <c r="X437" s="74"/>
      <c r="Y437" s="74"/>
      <c r="Z437" s="74"/>
      <c r="AA437" s="74"/>
      <c r="AB437" s="74"/>
      <c r="AC437" s="74"/>
      <c r="AD437" s="74"/>
      <c r="AE437" s="74"/>
      <c r="AF437" s="74"/>
      <c r="AG437" s="74"/>
      <c r="AH437" s="74"/>
      <c r="AI437" s="74"/>
      <c r="AJ437" s="74"/>
      <c r="AK437" s="74"/>
      <c r="AL437" s="74"/>
    </row>
    <row r="438" spans="7:38" s="75" customFormat="1">
      <c r="G438" s="85"/>
      <c r="P438" s="74"/>
      <c r="Q438" s="74"/>
      <c r="R438" s="74"/>
      <c r="S438" s="74"/>
      <c r="T438" s="74"/>
      <c r="U438" s="74"/>
      <c r="V438" s="74"/>
      <c r="W438" s="74"/>
      <c r="X438" s="74"/>
      <c r="Y438" s="74"/>
      <c r="Z438" s="74"/>
      <c r="AA438" s="74"/>
      <c r="AB438" s="74"/>
      <c r="AC438" s="74"/>
      <c r="AD438" s="74"/>
      <c r="AE438" s="74"/>
      <c r="AF438" s="74"/>
      <c r="AG438" s="74"/>
      <c r="AH438" s="74"/>
      <c r="AI438" s="74"/>
      <c r="AJ438" s="74"/>
      <c r="AK438" s="74"/>
      <c r="AL438" s="74"/>
    </row>
    <row r="439" spans="7:38" s="75" customFormat="1">
      <c r="G439" s="85"/>
      <c r="P439" s="74"/>
      <c r="Q439" s="74"/>
      <c r="R439" s="74"/>
      <c r="S439" s="74"/>
      <c r="T439" s="74"/>
      <c r="U439" s="74"/>
      <c r="V439" s="74"/>
      <c r="W439" s="74"/>
      <c r="X439" s="74"/>
      <c r="Y439" s="74"/>
      <c r="Z439" s="74"/>
      <c r="AA439" s="74"/>
      <c r="AB439" s="74"/>
      <c r="AC439" s="74"/>
      <c r="AD439" s="74"/>
      <c r="AE439" s="74"/>
      <c r="AF439" s="74"/>
      <c r="AG439" s="74"/>
      <c r="AH439" s="74"/>
      <c r="AI439" s="74"/>
      <c r="AJ439" s="74"/>
      <c r="AK439" s="74"/>
      <c r="AL439" s="74"/>
    </row>
    <row r="440" spans="7:38" s="75" customFormat="1">
      <c r="G440" s="85"/>
      <c r="P440" s="74"/>
      <c r="Q440" s="74"/>
      <c r="R440" s="74"/>
      <c r="S440" s="74"/>
      <c r="T440" s="74"/>
      <c r="U440" s="74"/>
      <c r="V440" s="74"/>
      <c r="W440" s="74"/>
      <c r="X440" s="74"/>
      <c r="Y440" s="74"/>
      <c r="Z440" s="74"/>
      <c r="AA440" s="74"/>
      <c r="AB440" s="74"/>
      <c r="AC440" s="74"/>
      <c r="AD440" s="74"/>
      <c r="AE440" s="74"/>
      <c r="AF440" s="74"/>
      <c r="AG440" s="74"/>
      <c r="AH440" s="74"/>
      <c r="AI440" s="74"/>
      <c r="AJ440" s="74"/>
      <c r="AK440" s="74"/>
      <c r="AL440" s="74"/>
    </row>
    <row r="441" spans="7:38" s="75" customFormat="1">
      <c r="G441" s="85"/>
      <c r="P441" s="74"/>
      <c r="Q441" s="74"/>
      <c r="R441" s="74"/>
      <c r="S441" s="74"/>
      <c r="T441" s="74"/>
      <c r="U441" s="74"/>
      <c r="V441" s="74"/>
      <c r="W441" s="74"/>
      <c r="X441" s="74"/>
      <c r="Y441" s="74"/>
      <c r="Z441" s="74"/>
      <c r="AA441" s="74"/>
      <c r="AB441" s="74"/>
      <c r="AC441" s="74"/>
      <c r="AD441" s="74"/>
      <c r="AE441" s="74"/>
      <c r="AF441" s="74"/>
      <c r="AG441" s="74"/>
      <c r="AH441" s="74"/>
      <c r="AI441" s="74"/>
      <c r="AJ441" s="74"/>
      <c r="AK441" s="74"/>
      <c r="AL441" s="74"/>
    </row>
    <row r="442" spans="7:38" s="75" customFormat="1">
      <c r="G442" s="85"/>
      <c r="P442" s="74"/>
      <c r="Q442" s="74"/>
      <c r="R442" s="74"/>
      <c r="S442" s="74"/>
      <c r="T442" s="74"/>
      <c r="U442" s="74"/>
      <c r="V442" s="74"/>
      <c r="W442" s="74"/>
      <c r="X442" s="74"/>
      <c r="Y442" s="74"/>
      <c r="Z442" s="74"/>
      <c r="AA442" s="74"/>
      <c r="AB442" s="74"/>
      <c r="AC442" s="74"/>
      <c r="AD442" s="74"/>
      <c r="AE442" s="74"/>
      <c r="AF442" s="74"/>
      <c r="AG442" s="74"/>
      <c r="AH442" s="74"/>
      <c r="AI442" s="74"/>
      <c r="AJ442" s="74"/>
      <c r="AK442" s="74"/>
      <c r="AL442" s="74"/>
    </row>
    <row r="443" spans="7:38" s="75" customFormat="1">
      <c r="G443" s="85"/>
      <c r="P443" s="74"/>
      <c r="Q443" s="74"/>
      <c r="R443" s="74"/>
      <c r="S443" s="74"/>
      <c r="T443" s="74"/>
      <c r="U443" s="74"/>
      <c r="V443" s="74"/>
      <c r="W443" s="74"/>
      <c r="X443" s="74"/>
      <c r="Y443" s="74"/>
      <c r="Z443" s="74"/>
      <c r="AA443" s="74"/>
      <c r="AB443" s="74"/>
      <c r="AC443" s="74"/>
      <c r="AD443" s="74"/>
      <c r="AE443" s="74"/>
      <c r="AF443" s="74"/>
      <c r="AG443" s="74"/>
      <c r="AH443" s="74"/>
      <c r="AI443" s="74"/>
      <c r="AJ443" s="74"/>
      <c r="AK443" s="74"/>
      <c r="AL443" s="74"/>
    </row>
    <row r="444" spans="7:38" s="75" customFormat="1">
      <c r="G444" s="85"/>
      <c r="P444" s="74"/>
      <c r="Q444" s="74"/>
      <c r="R444" s="74"/>
      <c r="S444" s="74"/>
      <c r="T444" s="74"/>
      <c r="U444" s="74"/>
      <c r="V444" s="74"/>
      <c r="W444" s="74"/>
      <c r="X444" s="74"/>
      <c r="Y444" s="74"/>
      <c r="Z444" s="74"/>
      <c r="AA444" s="74"/>
      <c r="AB444" s="74"/>
      <c r="AC444" s="74"/>
      <c r="AD444" s="74"/>
      <c r="AE444" s="74"/>
      <c r="AF444" s="74"/>
      <c r="AG444" s="74"/>
      <c r="AH444" s="74"/>
      <c r="AI444" s="74"/>
      <c r="AJ444" s="74"/>
      <c r="AK444" s="74"/>
      <c r="AL444" s="74"/>
    </row>
    <row r="445" spans="7:38" s="75" customFormat="1">
      <c r="G445" s="85"/>
      <c r="P445" s="74"/>
      <c r="Q445" s="74"/>
      <c r="R445" s="74"/>
      <c r="S445" s="74"/>
      <c r="T445" s="74"/>
      <c r="U445" s="74"/>
      <c r="V445" s="74"/>
      <c r="W445" s="74"/>
      <c r="X445" s="74"/>
      <c r="Y445" s="74"/>
      <c r="Z445" s="74"/>
      <c r="AA445" s="74"/>
      <c r="AB445" s="74"/>
      <c r="AC445" s="74"/>
      <c r="AD445" s="74"/>
      <c r="AE445" s="74"/>
      <c r="AF445" s="74"/>
      <c r="AG445" s="74"/>
      <c r="AH445" s="74"/>
      <c r="AI445" s="74"/>
      <c r="AJ445" s="74"/>
      <c r="AK445" s="74"/>
      <c r="AL445" s="74"/>
    </row>
    <row r="446" spans="7:38" s="75" customFormat="1">
      <c r="G446" s="85"/>
      <c r="P446" s="74"/>
      <c r="Q446" s="74"/>
      <c r="R446" s="74"/>
      <c r="S446" s="74"/>
      <c r="T446" s="74"/>
      <c r="U446" s="74"/>
      <c r="V446" s="74"/>
      <c r="W446" s="74"/>
      <c r="X446" s="74"/>
      <c r="Y446" s="74"/>
      <c r="Z446" s="74"/>
      <c r="AA446" s="74"/>
      <c r="AB446" s="74"/>
      <c r="AC446" s="74"/>
      <c r="AD446" s="74"/>
      <c r="AE446" s="74"/>
      <c r="AF446" s="74"/>
      <c r="AG446" s="74"/>
      <c r="AH446" s="74"/>
      <c r="AI446" s="74"/>
      <c r="AJ446" s="74"/>
      <c r="AK446" s="74"/>
      <c r="AL446" s="74"/>
    </row>
    <row r="447" spans="7:38" s="75" customFormat="1">
      <c r="G447" s="85"/>
      <c r="P447" s="74"/>
      <c r="Q447" s="74"/>
      <c r="R447" s="74"/>
      <c r="S447" s="74"/>
      <c r="T447" s="74"/>
      <c r="U447" s="74"/>
      <c r="V447" s="74"/>
      <c r="W447" s="74"/>
      <c r="X447" s="74"/>
      <c r="Y447" s="74"/>
      <c r="Z447" s="74"/>
      <c r="AA447" s="74"/>
      <c r="AB447" s="74"/>
      <c r="AC447" s="74"/>
      <c r="AD447" s="74"/>
      <c r="AE447" s="74"/>
      <c r="AF447" s="74"/>
      <c r="AG447" s="74"/>
      <c r="AH447" s="74"/>
      <c r="AI447" s="74"/>
      <c r="AJ447" s="74"/>
      <c r="AK447" s="74"/>
      <c r="AL447" s="74"/>
    </row>
    <row r="448" spans="7:38" s="75" customFormat="1">
      <c r="G448" s="85"/>
      <c r="P448" s="74"/>
      <c r="Q448" s="74"/>
      <c r="R448" s="74"/>
      <c r="S448" s="74"/>
      <c r="T448" s="74"/>
      <c r="U448" s="74"/>
      <c r="V448" s="74"/>
      <c r="W448" s="74"/>
      <c r="X448" s="74"/>
      <c r="Y448" s="74"/>
      <c r="Z448" s="74"/>
      <c r="AA448" s="74"/>
      <c r="AB448" s="74"/>
      <c r="AC448" s="74"/>
      <c r="AD448" s="74"/>
      <c r="AE448" s="74"/>
      <c r="AF448" s="74"/>
      <c r="AG448" s="74"/>
      <c r="AH448" s="74"/>
      <c r="AI448" s="74"/>
      <c r="AJ448" s="74"/>
      <c r="AK448" s="74"/>
      <c r="AL448" s="74"/>
    </row>
    <row r="449" spans="7:38" s="75" customFormat="1">
      <c r="G449" s="85"/>
      <c r="P449" s="74"/>
      <c r="Q449" s="74"/>
      <c r="R449" s="74"/>
      <c r="S449" s="74"/>
      <c r="T449" s="74"/>
      <c r="U449" s="74"/>
      <c r="V449" s="74"/>
      <c r="W449" s="74"/>
      <c r="X449" s="74"/>
      <c r="Y449" s="74"/>
      <c r="Z449" s="74"/>
      <c r="AA449" s="74"/>
      <c r="AB449" s="74"/>
      <c r="AC449" s="74"/>
      <c r="AD449" s="74"/>
      <c r="AE449" s="74"/>
      <c r="AF449" s="74"/>
      <c r="AG449" s="74"/>
      <c r="AH449" s="74"/>
      <c r="AI449" s="74"/>
      <c r="AJ449" s="74"/>
      <c r="AK449" s="74"/>
      <c r="AL449" s="74"/>
    </row>
    <row r="450" spans="7:38" s="75" customFormat="1">
      <c r="G450" s="85"/>
      <c r="P450" s="74"/>
      <c r="Q450" s="74"/>
      <c r="R450" s="74"/>
      <c r="S450" s="74"/>
      <c r="T450" s="74"/>
      <c r="U450" s="74"/>
      <c r="V450" s="74"/>
      <c r="W450" s="74"/>
      <c r="X450" s="74"/>
      <c r="Y450" s="74"/>
      <c r="Z450" s="74"/>
      <c r="AA450" s="74"/>
      <c r="AB450" s="74"/>
      <c r="AC450" s="74"/>
      <c r="AD450" s="74"/>
      <c r="AE450" s="74"/>
      <c r="AF450" s="74"/>
      <c r="AG450" s="74"/>
      <c r="AH450" s="74"/>
      <c r="AI450" s="74"/>
      <c r="AJ450" s="74"/>
      <c r="AK450" s="74"/>
      <c r="AL450" s="74"/>
    </row>
    <row r="451" spans="7:38" s="75" customFormat="1">
      <c r="G451" s="85"/>
      <c r="P451" s="74"/>
      <c r="Q451" s="74"/>
      <c r="R451" s="74"/>
      <c r="S451" s="74"/>
      <c r="T451" s="74"/>
      <c r="U451" s="74"/>
      <c r="V451" s="74"/>
      <c r="W451" s="74"/>
      <c r="X451" s="74"/>
      <c r="Y451" s="74"/>
      <c r="Z451" s="74"/>
      <c r="AA451" s="74"/>
      <c r="AB451" s="74"/>
      <c r="AC451" s="74"/>
      <c r="AD451" s="74"/>
      <c r="AE451" s="74"/>
      <c r="AF451" s="74"/>
      <c r="AG451" s="74"/>
      <c r="AH451" s="74"/>
      <c r="AI451" s="74"/>
      <c r="AJ451" s="74"/>
      <c r="AK451" s="74"/>
      <c r="AL451" s="74"/>
    </row>
    <row r="452" spans="7:38" s="75" customFormat="1">
      <c r="G452" s="85"/>
      <c r="P452" s="74"/>
      <c r="Q452" s="74"/>
      <c r="R452" s="74"/>
      <c r="S452" s="74"/>
      <c r="T452" s="74"/>
      <c r="U452" s="74"/>
      <c r="V452" s="74"/>
      <c r="W452" s="74"/>
      <c r="X452" s="74"/>
      <c r="Y452" s="74"/>
      <c r="Z452" s="74"/>
      <c r="AA452" s="74"/>
      <c r="AB452" s="74"/>
      <c r="AC452" s="74"/>
      <c r="AD452" s="74"/>
      <c r="AE452" s="74"/>
      <c r="AF452" s="74"/>
      <c r="AG452" s="74"/>
      <c r="AH452" s="74"/>
      <c r="AI452" s="74"/>
      <c r="AJ452" s="74"/>
      <c r="AK452" s="74"/>
      <c r="AL452" s="74"/>
    </row>
    <row r="453" spans="7:38" s="75" customFormat="1">
      <c r="G453" s="85"/>
      <c r="P453" s="74"/>
      <c r="Q453" s="74"/>
      <c r="R453" s="74"/>
      <c r="S453" s="74"/>
      <c r="T453" s="74"/>
      <c r="U453" s="74"/>
      <c r="V453" s="74"/>
      <c r="W453" s="74"/>
      <c r="X453" s="74"/>
      <c r="Y453" s="74"/>
      <c r="Z453" s="74"/>
      <c r="AA453" s="74"/>
      <c r="AB453" s="74"/>
      <c r="AC453" s="74"/>
      <c r="AD453" s="74"/>
      <c r="AE453" s="74"/>
      <c r="AF453" s="74"/>
      <c r="AG453" s="74"/>
      <c r="AH453" s="74"/>
      <c r="AI453" s="74"/>
      <c r="AJ453" s="74"/>
      <c r="AK453" s="74"/>
      <c r="AL453" s="74"/>
    </row>
    <row r="454" spans="7:38" s="75" customFormat="1">
      <c r="G454" s="85"/>
      <c r="P454" s="74"/>
      <c r="Q454" s="74"/>
      <c r="R454" s="74"/>
      <c r="S454" s="74"/>
      <c r="T454" s="74"/>
      <c r="U454" s="74"/>
      <c r="V454" s="74"/>
      <c r="W454" s="74"/>
      <c r="X454" s="74"/>
      <c r="Y454" s="74"/>
      <c r="Z454" s="74"/>
      <c r="AA454" s="74"/>
      <c r="AB454" s="74"/>
      <c r="AC454" s="74"/>
      <c r="AD454" s="74"/>
      <c r="AE454" s="74"/>
      <c r="AF454" s="74"/>
      <c r="AG454" s="74"/>
      <c r="AH454" s="74"/>
      <c r="AI454" s="74"/>
      <c r="AJ454" s="74"/>
      <c r="AK454" s="74"/>
      <c r="AL454" s="74"/>
    </row>
    <row r="455" spans="7:38" s="75" customFormat="1">
      <c r="G455" s="85"/>
      <c r="P455" s="74"/>
      <c r="Q455" s="74"/>
      <c r="R455" s="74"/>
      <c r="S455" s="74"/>
      <c r="T455" s="74"/>
      <c r="U455" s="74"/>
      <c r="V455" s="74"/>
      <c r="W455" s="74"/>
      <c r="X455" s="74"/>
      <c r="Y455" s="74"/>
      <c r="Z455" s="74"/>
      <c r="AA455" s="74"/>
      <c r="AB455" s="74"/>
      <c r="AC455" s="74"/>
      <c r="AD455" s="74"/>
      <c r="AE455" s="74"/>
      <c r="AF455" s="74"/>
      <c r="AG455" s="74"/>
      <c r="AH455" s="74"/>
      <c r="AI455" s="74"/>
      <c r="AJ455" s="74"/>
      <c r="AK455" s="74"/>
      <c r="AL455" s="74"/>
    </row>
    <row r="456" spans="7:38" s="75" customFormat="1">
      <c r="G456" s="85"/>
      <c r="P456" s="74"/>
      <c r="Q456" s="74"/>
      <c r="R456" s="74"/>
      <c r="S456" s="74"/>
      <c r="T456" s="74"/>
      <c r="U456" s="74"/>
      <c r="V456" s="74"/>
      <c r="W456" s="74"/>
      <c r="X456" s="74"/>
      <c r="Y456" s="74"/>
      <c r="Z456" s="74"/>
      <c r="AA456" s="74"/>
      <c r="AB456" s="74"/>
      <c r="AC456" s="74"/>
      <c r="AD456" s="74"/>
      <c r="AE456" s="74"/>
      <c r="AF456" s="74"/>
      <c r="AG456" s="74"/>
      <c r="AH456" s="74"/>
      <c r="AI456" s="74"/>
      <c r="AJ456" s="74"/>
      <c r="AK456" s="74"/>
      <c r="AL456" s="74"/>
    </row>
    <row r="457" spans="7:38" s="75" customFormat="1">
      <c r="G457" s="85"/>
      <c r="P457" s="74"/>
      <c r="Q457" s="74"/>
      <c r="R457" s="74"/>
      <c r="S457" s="74"/>
      <c r="T457" s="74"/>
      <c r="U457" s="74"/>
      <c r="V457" s="74"/>
      <c r="W457" s="74"/>
      <c r="X457" s="74"/>
      <c r="Y457" s="74"/>
      <c r="Z457" s="74"/>
      <c r="AA457" s="74"/>
      <c r="AB457" s="74"/>
      <c r="AC457" s="74"/>
      <c r="AD457" s="74"/>
      <c r="AE457" s="74"/>
      <c r="AF457" s="74"/>
      <c r="AG457" s="74"/>
      <c r="AH457" s="74"/>
      <c r="AI457" s="74"/>
      <c r="AJ457" s="74"/>
      <c r="AK457" s="74"/>
      <c r="AL457" s="74"/>
    </row>
    <row r="458" spans="7:38" s="75" customFormat="1">
      <c r="G458" s="85"/>
      <c r="P458" s="74"/>
      <c r="Q458" s="74"/>
      <c r="R458" s="74"/>
      <c r="S458" s="74"/>
      <c r="T458" s="74"/>
      <c r="U458" s="74"/>
      <c r="V458" s="74"/>
      <c r="W458" s="74"/>
      <c r="X458" s="74"/>
      <c r="Y458" s="74"/>
      <c r="Z458" s="74"/>
      <c r="AA458" s="74"/>
      <c r="AB458" s="74"/>
      <c r="AC458" s="74"/>
      <c r="AD458" s="74"/>
      <c r="AE458" s="74"/>
      <c r="AF458" s="74"/>
      <c r="AG458" s="74"/>
      <c r="AH458" s="74"/>
      <c r="AI458" s="74"/>
      <c r="AJ458" s="74"/>
      <c r="AK458" s="74"/>
      <c r="AL458" s="74"/>
    </row>
    <row r="459" spans="7:38" s="75" customFormat="1">
      <c r="G459" s="85"/>
      <c r="P459" s="74"/>
      <c r="Q459" s="74"/>
      <c r="R459" s="74"/>
      <c r="S459" s="74"/>
      <c r="T459" s="74"/>
      <c r="U459" s="74"/>
      <c r="V459" s="74"/>
      <c r="W459" s="74"/>
      <c r="X459" s="74"/>
      <c r="Y459" s="74"/>
      <c r="Z459" s="74"/>
      <c r="AA459" s="74"/>
      <c r="AB459" s="74"/>
      <c r="AC459" s="74"/>
      <c r="AD459" s="74"/>
      <c r="AE459" s="74"/>
      <c r="AF459" s="74"/>
      <c r="AG459" s="74"/>
      <c r="AH459" s="74"/>
      <c r="AI459" s="74"/>
      <c r="AJ459" s="74"/>
      <c r="AK459" s="74"/>
      <c r="AL459" s="74"/>
    </row>
    <row r="460" spans="7:38" s="75" customFormat="1">
      <c r="G460" s="85"/>
      <c r="P460" s="74"/>
      <c r="Q460" s="74"/>
      <c r="R460" s="74"/>
      <c r="S460" s="74"/>
      <c r="T460" s="74"/>
      <c r="U460" s="74"/>
      <c r="V460" s="74"/>
      <c r="W460" s="74"/>
      <c r="X460" s="74"/>
      <c r="Y460" s="74"/>
      <c r="Z460" s="74"/>
      <c r="AA460" s="74"/>
      <c r="AB460" s="74"/>
      <c r="AC460" s="74"/>
      <c r="AD460" s="74"/>
      <c r="AE460" s="74"/>
      <c r="AF460" s="74"/>
      <c r="AG460" s="74"/>
      <c r="AH460" s="74"/>
      <c r="AI460" s="74"/>
      <c r="AJ460" s="74"/>
      <c r="AK460" s="74"/>
      <c r="AL460" s="74"/>
    </row>
    <row r="461" spans="7:38" s="75" customFormat="1">
      <c r="G461" s="85"/>
      <c r="P461" s="74"/>
      <c r="Q461" s="74"/>
      <c r="R461" s="74"/>
      <c r="S461" s="74"/>
      <c r="T461" s="74"/>
      <c r="U461" s="74"/>
      <c r="V461" s="74"/>
      <c r="W461" s="74"/>
      <c r="X461" s="74"/>
      <c r="Y461" s="74"/>
      <c r="Z461" s="74"/>
      <c r="AA461" s="74"/>
      <c r="AB461" s="74"/>
      <c r="AC461" s="74"/>
      <c r="AD461" s="74"/>
      <c r="AE461" s="74"/>
      <c r="AF461" s="74"/>
      <c r="AG461" s="74"/>
      <c r="AH461" s="74"/>
      <c r="AI461" s="74"/>
      <c r="AJ461" s="74"/>
      <c r="AK461" s="74"/>
      <c r="AL461" s="74"/>
    </row>
    <row r="462" spans="7:38" s="75" customFormat="1">
      <c r="G462" s="85"/>
      <c r="P462" s="74"/>
      <c r="Q462" s="74"/>
      <c r="R462" s="74"/>
      <c r="S462" s="74"/>
      <c r="T462" s="74"/>
      <c r="U462" s="74"/>
      <c r="V462" s="74"/>
      <c r="W462" s="74"/>
      <c r="X462" s="74"/>
      <c r="Y462" s="74"/>
      <c r="Z462" s="74"/>
      <c r="AA462" s="74"/>
      <c r="AB462" s="74"/>
      <c r="AC462" s="74"/>
      <c r="AD462" s="74"/>
      <c r="AE462" s="74"/>
      <c r="AF462" s="74"/>
      <c r="AG462" s="74"/>
      <c r="AH462" s="74"/>
      <c r="AI462" s="74"/>
      <c r="AJ462" s="74"/>
      <c r="AK462" s="74"/>
      <c r="AL462" s="74"/>
    </row>
    <row r="463" spans="7:38" s="75" customFormat="1">
      <c r="G463" s="85"/>
      <c r="P463" s="74"/>
      <c r="Q463" s="74"/>
      <c r="R463" s="74"/>
      <c r="S463" s="74"/>
      <c r="T463" s="74"/>
      <c r="U463" s="74"/>
      <c r="V463" s="74"/>
      <c r="W463" s="74"/>
      <c r="X463" s="74"/>
      <c r="Y463" s="74"/>
      <c r="Z463" s="74"/>
      <c r="AA463" s="74"/>
      <c r="AB463" s="74"/>
      <c r="AC463" s="74"/>
      <c r="AD463" s="74"/>
      <c r="AE463" s="74"/>
      <c r="AF463" s="74"/>
      <c r="AG463" s="74"/>
      <c r="AH463" s="74"/>
      <c r="AI463" s="74"/>
      <c r="AJ463" s="74"/>
      <c r="AK463" s="74"/>
      <c r="AL463" s="74"/>
    </row>
    <row r="464" spans="7:38" s="75" customFormat="1">
      <c r="G464" s="85"/>
      <c r="P464" s="74"/>
      <c r="Q464" s="74"/>
      <c r="R464" s="74"/>
      <c r="S464" s="74"/>
      <c r="T464" s="74"/>
      <c r="U464" s="74"/>
      <c r="V464" s="74"/>
      <c r="W464" s="74"/>
      <c r="X464" s="74"/>
      <c r="Y464" s="74"/>
      <c r="Z464" s="74"/>
      <c r="AA464" s="74"/>
      <c r="AB464" s="74"/>
      <c r="AC464" s="74"/>
      <c r="AD464" s="74"/>
      <c r="AE464" s="74"/>
      <c r="AF464" s="74"/>
      <c r="AG464" s="74"/>
      <c r="AH464" s="74"/>
      <c r="AI464" s="74"/>
      <c r="AJ464" s="74"/>
      <c r="AK464" s="74"/>
      <c r="AL464" s="74"/>
    </row>
    <row r="465" spans="7:38" s="75" customFormat="1">
      <c r="G465" s="85"/>
      <c r="P465" s="74"/>
      <c r="Q465" s="74"/>
      <c r="R465" s="74"/>
      <c r="S465" s="74"/>
      <c r="T465" s="74"/>
      <c r="U465" s="74"/>
      <c r="V465" s="74"/>
      <c r="W465" s="74"/>
      <c r="X465" s="74"/>
      <c r="Y465" s="74"/>
      <c r="Z465" s="74"/>
      <c r="AA465" s="74"/>
      <c r="AB465" s="74"/>
      <c r="AC465" s="74"/>
      <c r="AD465" s="74"/>
      <c r="AE465" s="74"/>
      <c r="AF465" s="74"/>
      <c r="AG465" s="74"/>
      <c r="AH465" s="74"/>
      <c r="AI465" s="74"/>
      <c r="AJ465" s="74"/>
      <c r="AK465" s="74"/>
      <c r="AL465" s="74"/>
    </row>
    <row r="466" spans="7:38" s="75" customFormat="1">
      <c r="G466" s="85"/>
      <c r="P466" s="74"/>
      <c r="Q466" s="74"/>
      <c r="R466" s="74"/>
      <c r="S466" s="74"/>
      <c r="T466" s="74"/>
      <c r="U466" s="74"/>
      <c r="V466" s="74"/>
      <c r="W466" s="74"/>
      <c r="X466" s="74"/>
      <c r="Y466" s="74"/>
      <c r="Z466" s="74"/>
      <c r="AA466" s="74"/>
      <c r="AB466" s="74"/>
      <c r="AC466" s="74"/>
      <c r="AD466" s="74"/>
      <c r="AE466" s="74"/>
      <c r="AF466" s="74"/>
      <c r="AG466" s="74"/>
      <c r="AH466" s="74"/>
      <c r="AI466" s="74"/>
      <c r="AJ466" s="74"/>
      <c r="AK466" s="74"/>
      <c r="AL466" s="74"/>
    </row>
    <row r="467" spans="7:38" s="75" customFormat="1">
      <c r="G467" s="85"/>
      <c r="P467" s="74"/>
      <c r="Q467" s="74"/>
      <c r="R467" s="74"/>
      <c r="S467" s="74"/>
      <c r="T467" s="74"/>
      <c r="U467" s="74"/>
      <c r="V467" s="74"/>
      <c r="W467" s="74"/>
      <c r="X467" s="74"/>
      <c r="Y467" s="74"/>
      <c r="Z467" s="74"/>
      <c r="AA467" s="74"/>
      <c r="AB467" s="74"/>
      <c r="AC467" s="74"/>
      <c r="AD467" s="74"/>
      <c r="AE467" s="74"/>
      <c r="AF467" s="74"/>
      <c r="AG467" s="74"/>
      <c r="AH467" s="74"/>
      <c r="AI467" s="74"/>
      <c r="AJ467" s="74"/>
      <c r="AK467" s="74"/>
      <c r="AL467" s="74"/>
    </row>
    <row r="468" spans="7:38" s="75" customFormat="1">
      <c r="G468" s="85"/>
      <c r="P468" s="74"/>
      <c r="Q468" s="74"/>
      <c r="R468" s="74"/>
      <c r="S468" s="74"/>
      <c r="T468" s="74"/>
      <c r="U468" s="74"/>
      <c r="V468" s="74"/>
      <c r="W468" s="74"/>
      <c r="X468" s="74"/>
      <c r="Y468" s="74"/>
      <c r="Z468" s="74"/>
      <c r="AA468" s="74"/>
      <c r="AB468" s="74"/>
      <c r="AC468" s="74"/>
      <c r="AD468" s="74"/>
      <c r="AE468" s="74"/>
      <c r="AF468" s="74"/>
      <c r="AG468" s="74"/>
      <c r="AH468" s="74"/>
      <c r="AI468" s="74"/>
      <c r="AJ468" s="74"/>
      <c r="AK468" s="74"/>
      <c r="AL468" s="74"/>
    </row>
    <row r="469" spans="7:38" s="75" customFormat="1">
      <c r="G469" s="85"/>
      <c r="P469" s="74"/>
      <c r="Q469" s="74"/>
      <c r="R469" s="74"/>
      <c r="S469" s="74"/>
      <c r="T469" s="74"/>
      <c r="U469" s="74"/>
      <c r="V469" s="74"/>
      <c r="W469" s="74"/>
      <c r="X469" s="74"/>
      <c r="Y469" s="74"/>
      <c r="Z469" s="74"/>
      <c r="AA469" s="74"/>
      <c r="AB469" s="74"/>
      <c r="AC469" s="74"/>
      <c r="AD469" s="74"/>
      <c r="AE469" s="74"/>
      <c r="AF469" s="74"/>
      <c r="AG469" s="74"/>
      <c r="AH469" s="74"/>
      <c r="AI469" s="74"/>
      <c r="AJ469" s="74"/>
      <c r="AK469" s="74"/>
      <c r="AL469" s="74"/>
    </row>
    <row r="470" spans="7:38" s="75" customFormat="1">
      <c r="G470" s="85"/>
      <c r="P470" s="74"/>
      <c r="Q470" s="74"/>
      <c r="R470" s="74"/>
      <c r="S470" s="74"/>
      <c r="T470" s="74"/>
      <c r="U470" s="74"/>
      <c r="V470" s="74"/>
      <c r="W470" s="74"/>
      <c r="X470" s="74"/>
      <c r="Y470" s="74"/>
      <c r="Z470" s="74"/>
      <c r="AA470" s="74"/>
      <c r="AB470" s="74"/>
      <c r="AC470" s="74"/>
      <c r="AD470" s="74"/>
      <c r="AE470" s="74"/>
      <c r="AF470" s="74"/>
      <c r="AG470" s="74"/>
      <c r="AH470" s="74"/>
      <c r="AI470" s="74"/>
      <c r="AJ470" s="74"/>
      <c r="AK470" s="74"/>
      <c r="AL470" s="74"/>
    </row>
    <row r="471" spans="7:38" s="75" customFormat="1">
      <c r="G471" s="85"/>
      <c r="P471" s="74"/>
      <c r="Q471" s="74"/>
      <c r="R471" s="74"/>
      <c r="S471" s="74"/>
      <c r="T471" s="74"/>
      <c r="U471" s="74"/>
      <c r="V471" s="74"/>
      <c r="W471" s="74"/>
      <c r="X471" s="74"/>
      <c r="Y471" s="74"/>
      <c r="Z471" s="74"/>
      <c r="AA471" s="74"/>
      <c r="AB471" s="74"/>
      <c r="AC471" s="74"/>
      <c r="AD471" s="74"/>
      <c r="AE471" s="74"/>
      <c r="AF471" s="74"/>
      <c r="AG471" s="74"/>
      <c r="AH471" s="74"/>
      <c r="AI471" s="74"/>
      <c r="AJ471" s="74"/>
      <c r="AK471" s="74"/>
      <c r="AL471" s="74"/>
    </row>
    <row r="472" spans="7:38" s="75" customFormat="1">
      <c r="G472" s="85"/>
      <c r="P472" s="74"/>
      <c r="Q472" s="74"/>
      <c r="R472" s="74"/>
      <c r="S472" s="74"/>
      <c r="T472" s="74"/>
      <c r="U472" s="74"/>
      <c r="V472" s="74"/>
      <c r="W472" s="74"/>
      <c r="X472" s="74"/>
      <c r="Y472" s="74"/>
      <c r="Z472" s="74"/>
      <c r="AA472" s="74"/>
      <c r="AB472" s="74"/>
      <c r="AC472" s="74"/>
      <c r="AD472" s="74"/>
      <c r="AE472" s="74"/>
      <c r="AF472" s="74"/>
      <c r="AG472" s="74"/>
      <c r="AH472" s="74"/>
      <c r="AI472" s="74"/>
      <c r="AJ472" s="74"/>
      <c r="AK472" s="74"/>
      <c r="AL472" s="74"/>
    </row>
    <row r="473" spans="7:38" s="75" customFormat="1">
      <c r="G473" s="85"/>
      <c r="P473" s="74"/>
      <c r="Q473" s="74"/>
      <c r="R473" s="74"/>
      <c r="S473" s="74"/>
      <c r="T473" s="74"/>
      <c r="U473" s="74"/>
      <c r="V473" s="74"/>
      <c r="W473" s="74"/>
      <c r="X473" s="74"/>
      <c r="Y473" s="74"/>
      <c r="Z473" s="74"/>
      <c r="AA473" s="74"/>
      <c r="AB473" s="74"/>
      <c r="AC473" s="74"/>
      <c r="AD473" s="74"/>
      <c r="AE473" s="74"/>
      <c r="AF473" s="74"/>
      <c r="AG473" s="74"/>
      <c r="AH473" s="74"/>
      <c r="AI473" s="74"/>
      <c r="AJ473" s="74"/>
      <c r="AK473" s="74"/>
      <c r="AL473" s="74"/>
    </row>
    <row r="474" spans="7:38" s="75" customFormat="1">
      <c r="G474" s="85"/>
      <c r="P474" s="74"/>
      <c r="Q474" s="74"/>
      <c r="R474" s="74"/>
      <c r="S474" s="74"/>
      <c r="T474" s="74"/>
      <c r="U474" s="74"/>
      <c r="V474" s="74"/>
      <c r="W474" s="74"/>
      <c r="X474" s="74"/>
      <c r="Y474" s="74"/>
      <c r="Z474" s="74"/>
      <c r="AA474" s="74"/>
      <c r="AB474" s="74"/>
      <c r="AC474" s="74"/>
      <c r="AD474" s="74"/>
      <c r="AE474" s="74"/>
      <c r="AF474" s="74"/>
      <c r="AG474" s="74"/>
      <c r="AH474" s="74"/>
      <c r="AI474" s="74"/>
      <c r="AJ474" s="74"/>
      <c r="AK474" s="74"/>
      <c r="AL474" s="74"/>
    </row>
    <row r="475" spans="7:38" s="75" customFormat="1">
      <c r="G475" s="85"/>
      <c r="P475" s="74"/>
      <c r="Q475" s="74"/>
      <c r="R475" s="74"/>
      <c r="S475" s="74"/>
      <c r="T475" s="74"/>
      <c r="U475" s="74"/>
      <c r="V475" s="74"/>
      <c r="W475" s="74"/>
      <c r="X475" s="74"/>
      <c r="Y475" s="74"/>
      <c r="Z475" s="74"/>
      <c r="AA475" s="74"/>
      <c r="AB475" s="74"/>
      <c r="AC475" s="74"/>
      <c r="AD475" s="74"/>
      <c r="AE475" s="74"/>
      <c r="AF475" s="74"/>
      <c r="AG475" s="74"/>
      <c r="AH475" s="74"/>
      <c r="AI475" s="74"/>
      <c r="AJ475" s="74"/>
      <c r="AK475" s="74"/>
      <c r="AL475" s="74"/>
    </row>
    <row r="476" spans="7:38" s="75" customFormat="1">
      <c r="G476" s="85"/>
      <c r="P476" s="74"/>
      <c r="Q476" s="74"/>
      <c r="R476" s="74"/>
      <c r="S476" s="74"/>
      <c r="T476" s="74"/>
      <c r="U476" s="74"/>
      <c r="V476" s="74"/>
      <c r="W476" s="74"/>
      <c r="X476" s="74"/>
      <c r="Y476" s="74"/>
      <c r="Z476" s="74"/>
      <c r="AA476" s="74"/>
      <c r="AB476" s="74"/>
      <c r="AC476" s="74"/>
      <c r="AD476" s="74"/>
      <c r="AE476" s="74"/>
      <c r="AF476" s="74"/>
      <c r="AG476" s="74"/>
      <c r="AH476" s="74"/>
      <c r="AI476" s="74"/>
      <c r="AJ476" s="74"/>
      <c r="AK476" s="74"/>
      <c r="AL476" s="74"/>
    </row>
    <row r="477" spans="7:38" s="75" customFormat="1">
      <c r="G477" s="85"/>
      <c r="P477" s="74"/>
      <c r="Q477" s="74"/>
      <c r="R477" s="74"/>
      <c r="S477" s="74"/>
      <c r="T477" s="74"/>
      <c r="U477" s="74"/>
      <c r="V477" s="74"/>
      <c r="W477" s="74"/>
      <c r="X477" s="74"/>
      <c r="Y477" s="74"/>
      <c r="Z477" s="74"/>
      <c r="AA477" s="74"/>
      <c r="AB477" s="74"/>
      <c r="AC477" s="74"/>
      <c r="AD477" s="74"/>
      <c r="AE477" s="74"/>
      <c r="AF477" s="74"/>
      <c r="AG477" s="74"/>
      <c r="AH477" s="74"/>
      <c r="AI477" s="74"/>
      <c r="AJ477" s="74"/>
      <c r="AK477" s="74"/>
      <c r="AL477" s="74"/>
    </row>
    <row r="478" spans="7:38" s="75" customFormat="1">
      <c r="G478" s="85"/>
      <c r="P478" s="74"/>
      <c r="Q478" s="74"/>
      <c r="R478" s="74"/>
      <c r="S478" s="74"/>
      <c r="T478" s="74"/>
      <c r="U478" s="74"/>
      <c r="V478" s="74"/>
      <c r="W478" s="74"/>
      <c r="X478" s="74"/>
      <c r="Y478" s="74"/>
      <c r="Z478" s="74"/>
      <c r="AA478" s="74"/>
      <c r="AB478" s="74"/>
      <c r="AC478" s="74"/>
      <c r="AD478" s="74"/>
      <c r="AE478" s="74"/>
      <c r="AF478" s="74"/>
      <c r="AG478" s="74"/>
      <c r="AH478" s="74"/>
      <c r="AI478" s="74"/>
      <c r="AJ478" s="74"/>
      <c r="AK478" s="74"/>
      <c r="AL478" s="74"/>
    </row>
    <row r="479" spans="7:38" s="75" customFormat="1">
      <c r="G479" s="85"/>
      <c r="P479" s="74"/>
      <c r="Q479" s="74"/>
      <c r="R479" s="74"/>
      <c r="S479" s="74"/>
      <c r="T479" s="74"/>
      <c r="U479" s="74"/>
      <c r="V479" s="74"/>
      <c r="W479" s="74"/>
      <c r="X479" s="74"/>
      <c r="Y479" s="74"/>
      <c r="Z479" s="74"/>
      <c r="AA479" s="74"/>
      <c r="AB479" s="74"/>
      <c r="AC479" s="74"/>
      <c r="AD479" s="74"/>
      <c r="AE479" s="74"/>
      <c r="AF479" s="74"/>
      <c r="AG479" s="74"/>
      <c r="AH479" s="74"/>
      <c r="AI479" s="74"/>
      <c r="AJ479" s="74"/>
      <c r="AK479" s="74"/>
      <c r="AL479" s="74"/>
    </row>
    <row r="480" spans="7:38" s="75" customFormat="1">
      <c r="G480" s="85"/>
      <c r="P480" s="74"/>
      <c r="Q480" s="74"/>
      <c r="R480" s="74"/>
      <c r="S480" s="74"/>
      <c r="T480" s="74"/>
      <c r="U480" s="74"/>
      <c r="V480" s="74"/>
      <c r="W480" s="74"/>
      <c r="X480" s="74"/>
      <c r="Y480" s="74"/>
      <c r="Z480" s="74"/>
      <c r="AA480" s="74"/>
      <c r="AB480" s="74"/>
      <c r="AC480" s="74"/>
      <c r="AD480" s="74"/>
      <c r="AE480" s="74"/>
      <c r="AF480" s="74"/>
      <c r="AG480" s="74"/>
      <c r="AH480" s="74"/>
      <c r="AI480" s="74"/>
      <c r="AJ480" s="74"/>
      <c r="AK480" s="74"/>
      <c r="AL480" s="74"/>
    </row>
    <row r="481" spans="7:38" s="75" customFormat="1">
      <c r="G481" s="85"/>
      <c r="P481" s="74"/>
      <c r="Q481" s="74"/>
      <c r="R481" s="74"/>
      <c r="S481" s="74"/>
      <c r="T481" s="74"/>
      <c r="U481" s="74"/>
      <c r="V481" s="74"/>
      <c r="W481" s="74"/>
      <c r="X481" s="74"/>
      <c r="Y481" s="74"/>
      <c r="Z481" s="74"/>
      <c r="AA481" s="74"/>
      <c r="AB481" s="74"/>
      <c r="AC481" s="74"/>
      <c r="AD481" s="74"/>
      <c r="AE481" s="74"/>
      <c r="AF481" s="74"/>
      <c r="AG481" s="74"/>
      <c r="AH481" s="74"/>
      <c r="AI481" s="74"/>
      <c r="AJ481" s="74"/>
      <c r="AK481" s="74"/>
      <c r="AL481" s="74"/>
    </row>
    <row r="482" spans="7:38" s="75" customFormat="1">
      <c r="G482" s="85"/>
      <c r="P482" s="74"/>
      <c r="Q482" s="74"/>
      <c r="R482" s="74"/>
      <c r="S482" s="74"/>
      <c r="T482" s="74"/>
      <c r="U482" s="74"/>
      <c r="V482" s="74"/>
      <c r="W482" s="74"/>
      <c r="X482" s="74"/>
      <c r="Y482" s="74"/>
      <c r="Z482" s="74"/>
      <c r="AA482" s="74"/>
      <c r="AB482" s="74"/>
      <c r="AC482" s="74"/>
      <c r="AD482" s="74"/>
      <c r="AE482" s="74"/>
      <c r="AF482" s="74"/>
      <c r="AG482" s="74"/>
      <c r="AH482" s="74"/>
      <c r="AI482" s="74"/>
      <c r="AJ482" s="74"/>
      <c r="AK482" s="74"/>
      <c r="AL482" s="74"/>
    </row>
    <row r="483" spans="7:38" s="75" customFormat="1">
      <c r="G483" s="85"/>
      <c r="P483" s="74"/>
      <c r="Q483" s="74"/>
      <c r="R483" s="74"/>
      <c r="S483" s="74"/>
      <c r="T483" s="74"/>
      <c r="U483" s="74"/>
      <c r="V483" s="74"/>
      <c r="W483" s="74"/>
      <c r="X483" s="74"/>
      <c r="Y483" s="74"/>
      <c r="Z483" s="74"/>
      <c r="AA483" s="74"/>
      <c r="AB483" s="74"/>
      <c r="AC483" s="74"/>
      <c r="AD483" s="74"/>
      <c r="AE483" s="74"/>
      <c r="AF483" s="74"/>
      <c r="AG483" s="74"/>
      <c r="AH483" s="74"/>
      <c r="AI483" s="74"/>
      <c r="AJ483" s="74"/>
      <c r="AK483" s="74"/>
      <c r="AL483" s="74"/>
    </row>
    <row r="484" spans="7:38" s="75" customFormat="1">
      <c r="G484" s="85"/>
      <c r="P484" s="74"/>
      <c r="Q484" s="74"/>
      <c r="R484" s="74"/>
      <c r="S484" s="74"/>
      <c r="T484" s="74"/>
      <c r="U484" s="74"/>
      <c r="V484" s="74"/>
      <c r="W484" s="74"/>
      <c r="X484" s="74"/>
      <c r="Y484" s="74"/>
      <c r="Z484" s="74"/>
      <c r="AA484" s="74"/>
      <c r="AB484" s="74"/>
      <c r="AC484" s="74"/>
      <c r="AD484" s="74"/>
      <c r="AE484" s="74"/>
      <c r="AF484" s="74"/>
      <c r="AG484" s="74"/>
      <c r="AH484" s="74"/>
      <c r="AI484" s="74"/>
      <c r="AJ484" s="74"/>
      <c r="AK484" s="74"/>
      <c r="AL484" s="74"/>
    </row>
    <row r="485" spans="7:38" s="75" customFormat="1">
      <c r="G485" s="85"/>
      <c r="P485" s="74"/>
      <c r="Q485" s="74"/>
      <c r="R485" s="74"/>
      <c r="S485" s="74"/>
      <c r="T485" s="74"/>
      <c r="U485" s="74"/>
      <c r="V485" s="74"/>
      <c r="W485" s="74"/>
      <c r="X485" s="74"/>
      <c r="Y485" s="74"/>
      <c r="Z485" s="74"/>
      <c r="AA485" s="74"/>
      <c r="AB485" s="74"/>
      <c r="AC485" s="74"/>
      <c r="AD485" s="74"/>
      <c r="AE485" s="74"/>
      <c r="AF485" s="74"/>
      <c r="AG485" s="74"/>
      <c r="AH485" s="74"/>
      <c r="AI485" s="74"/>
      <c r="AJ485" s="74"/>
      <c r="AK485" s="74"/>
      <c r="AL485" s="74"/>
    </row>
    <row r="486" spans="7:38" s="75" customFormat="1">
      <c r="G486" s="85"/>
      <c r="P486" s="74"/>
      <c r="Q486" s="74"/>
      <c r="R486" s="74"/>
      <c r="S486" s="74"/>
      <c r="T486" s="74"/>
      <c r="U486" s="74"/>
      <c r="V486" s="74"/>
      <c r="W486" s="74"/>
      <c r="X486" s="74"/>
      <c r="Y486" s="74"/>
      <c r="Z486" s="74"/>
      <c r="AA486" s="74"/>
      <c r="AB486" s="74"/>
      <c r="AC486" s="74"/>
      <c r="AD486" s="74"/>
      <c r="AE486" s="74"/>
      <c r="AF486" s="74"/>
      <c r="AG486" s="74"/>
      <c r="AH486" s="74"/>
      <c r="AI486" s="74"/>
      <c r="AJ486" s="74"/>
      <c r="AK486" s="74"/>
      <c r="AL486" s="74"/>
    </row>
    <row r="487" spans="7:38" s="75" customFormat="1">
      <c r="G487" s="85"/>
      <c r="P487" s="74"/>
      <c r="Q487" s="74"/>
      <c r="R487" s="74"/>
      <c r="S487" s="74"/>
      <c r="T487" s="74"/>
      <c r="U487" s="74"/>
      <c r="V487" s="74"/>
      <c r="W487" s="74"/>
      <c r="X487" s="74"/>
      <c r="Y487" s="74"/>
      <c r="Z487" s="74"/>
      <c r="AA487" s="74"/>
      <c r="AB487" s="74"/>
      <c r="AC487" s="74"/>
      <c r="AD487" s="74"/>
      <c r="AE487" s="74"/>
      <c r="AF487" s="74"/>
      <c r="AG487" s="74"/>
      <c r="AH487" s="74"/>
      <c r="AI487" s="74"/>
      <c r="AJ487" s="74"/>
      <c r="AK487" s="74"/>
      <c r="AL487" s="74"/>
    </row>
    <row r="488" spans="7:38" s="75" customFormat="1">
      <c r="G488" s="85"/>
      <c r="P488" s="74"/>
      <c r="Q488" s="74"/>
      <c r="R488" s="74"/>
      <c r="S488" s="74"/>
      <c r="T488" s="74"/>
      <c r="U488" s="74"/>
      <c r="V488" s="74"/>
      <c r="W488" s="74"/>
      <c r="X488" s="74"/>
      <c r="Y488" s="74"/>
      <c r="Z488" s="74"/>
      <c r="AA488" s="74"/>
      <c r="AB488" s="74"/>
      <c r="AC488" s="74"/>
      <c r="AD488" s="74"/>
      <c r="AE488" s="74"/>
      <c r="AF488" s="74"/>
      <c r="AG488" s="74"/>
      <c r="AH488" s="74"/>
      <c r="AI488" s="74"/>
      <c r="AJ488" s="74"/>
      <c r="AK488" s="74"/>
      <c r="AL488" s="74"/>
    </row>
    <row r="489" spans="7:38" s="75" customFormat="1">
      <c r="G489" s="85"/>
      <c r="P489" s="74"/>
      <c r="Q489" s="74"/>
      <c r="R489" s="74"/>
      <c r="S489" s="74"/>
      <c r="T489" s="74"/>
      <c r="U489" s="74"/>
      <c r="V489" s="74"/>
      <c r="W489" s="74"/>
      <c r="X489" s="74"/>
      <c r="Y489" s="74"/>
      <c r="Z489" s="74"/>
      <c r="AA489" s="74"/>
      <c r="AB489" s="74"/>
      <c r="AC489" s="74"/>
      <c r="AD489" s="74"/>
      <c r="AE489" s="74"/>
      <c r="AF489" s="74"/>
      <c r="AG489" s="74"/>
      <c r="AH489" s="74"/>
      <c r="AI489" s="74"/>
      <c r="AJ489" s="74"/>
      <c r="AK489" s="74"/>
      <c r="AL489" s="74"/>
    </row>
    <row r="490" spans="7:38" s="75" customFormat="1">
      <c r="G490" s="85"/>
      <c r="P490" s="74"/>
      <c r="Q490" s="74"/>
      <c r="R490" s="74"/>
      <c r="S490" s="74"/>
      <c r="T490" s="74"/>
      <c r="U490" s="74"/>
      <c r="V490" s="74"/>
      <c r="W490" s="74"/>
      <c r="X490" s="74"/>
      <c r="Y490" s="74"/>
      <c r="Z490" s="74"/>
      <c r="AA490" s="74"/>
      <c r="AB490" s="74"/>
      <c r="AC490" s="74"/>
      <c r="AD490" s="74"/>
      <c r="AE490" s="74"/>
      <c r="AF490" s="74"/>
      <c r="AG490" s="74"/>
      <c r="AH490" s="74"/>
      <c r="AI490" s="74"/>
      <c r="AJ490" s="74"/>
      <c r="AK490" s="74"/>
      <c r="AL490" s="74"/>
    </row>
    <row r="491" spans="7:38" s="75" customFormat="1">
      <c r="G491" s="85"/>
      <c r="P491" s="74"/>
      <c r="Q491" s="74"/>
      <c r="R491" s="74"/>
      <c r="S491" s="74"/>
      <c r="T491" s="74"/>
      <c r="U491" s="74"/>
      <c r="V491" s="74"/>
      <c r="W491" s="74"/>
      <c r="X491" s="74"/>
      <c r="Y491" s="74"/>
      <c r="Z491" s="74"/>
      <c r="AA491" s="74"/>
      <c r="AB491" s="74"/>
      <c r="AC491" s="74"/>
      <c r="AD491" s="74"/>
      <c r="AE491" s="74"/>
      <c r="AF491" s="74"/>
      <c r="AG491" s="74"/>
      <c r="AH491" s="74"/>
      <c r="AI491" s="74"/>
      <c r="AJ491" s="74"/>
      <c r="AK491" s="74"/>
      <c r="AL491" s="74"/>
    </row>
    <row r="492" spans="7:38" s="75" customFormat="1">
      <c r="G492" s="85"/>
      <c r="P492" s="74"/>
      <c r="Q492" s="74"/>
      <c r="R492" s="74"/>
      <c r="S492" s="74"/>
      <c r="T492" s="74"/>
      <c r="U492" s="74"/>
      <c r="V492" s="74"/>
      <c r="W492" s="74"/>
      <c r="X492" s="74"/>
      <c r="Y492" s="74"/>
      <c r="Z492" s="74"/>
      <c r="AA492" s="74"/>
      <c r="AB492" s="74"/>
      <c r="AC492" s="74"/>
      <c r="AD492" s="74"/>
      <c r="AE492" s="74"/>
      <c r="AF492" s="74"/>
      <c r="AG492" s="74"/>
      <c r="AH492" s="74"/>
      <c r="AI492" s="74"/>
      <c r="AJ492" s="74"/>
      <c r="AK492" s="74"/>
      <c r="AL492" s="74"/>
    </row>
    <row r="493" spans="7:38" s="75" customFormat="1">
      <c r="G493" s="85"/>
      <c r="P493" s="74"/>
      <c r="Q493" s="74"/>
      <c r="R493" s="74"/>
      <c r="S493" s="74"/>
      <c r="T493" s="74"/>
      <c r="U493" s="74"/>
      <c r="V493" s="74"/>
      <c r="W493" s="74"/>
      <c r="X493" s="74"/>
      <c r="Y493" s="74"/>
      <c r="Z493" s="74"/>
      <c r="AA493" s="74"/>
      <c r="AB493" s="74"/>
      <c r="AC493" s="74"/>
      <c r="AD493" s="74"/>
      <c r="AE493" s="74"/>
      <c r="AF493" s="74"/>
      <c r="AG493" s="74"/>
      <c r="AH493" s="74"/>
      <c r="AI493" s="74"/>
      <c r="AJ493" s="74"/>
      <c r="AK493" s="74"/>
      <c r="AL493" s="74"/>
    </row>
    <row r="494" spans="7:38" s="75" customFormat="1">
      <c r="G494" s="85"/>
      <c r="P494" s="74"/>
      <c r="Q494" s="74"/>
      <c r="R494" s="74"/>
      <c r="S494" s="74"/>
      <c r="T494" s="74"/>
      <c r="U494" s="74"/>
      <c r="V494" s="74"/>
      <c r="W494" s="74"/>
      <c r="X494" s="74"/>
      <c r="Y494" s="74"/>
      <c r="Z494" s="74"/>
      <c r="AA494" s="74"/>
      <c r="AB494" s="74"/>
      <c r="AC494" s="74"/>
      <c r="AD494" s="74"/>
      <c r="AE494" s="74"/>
      <c r="AF494" s="74"/>
      <c r="AG494" s="74"/>
      <c r="AH494" s="74"/>
      <c r="AI494" s="74"/>
      <c r="AJ494" s="74"/>
      <c r="AK494" s="74"/>
      <c r="AL494" s="74"/>
    </row>
    <row r="495" spans="7:38" s="75" customFormat="1">
      <c r="G495" s="85"/>
      <c r="P495" s="74"/>
      <c r="Q495" s="74"/>
      <c r="R495" s="74"/>
      <c r="S495" s="74"/>
      <c r="T495" s="74"/>
      <c r="U495" s="74"/>
      <c r="V495" s="74"/>
      <c r="W495" s="74"/>
      <c r="X495" s="74"/>
      <c r="Y495" s="74"/>
      <c r="Z495" s="74"/>
      <c r="AA495" s="74"/>
      <c r="AB495" s="74"/>
      <c r="AC495" s="74"/>
      <c r="AD495" s="74"/>
      <c r="AE495" s="74"/>
      <c r="AF495" s="74"/>
      <c r="AG495" s="74"/>
      <c r="AH495" s="74"/>
      <c r="AI495" s="74"/>
      <c r="AJ495" s="74"/>
      <c r="AK495" s="74"/>
      <c r="AL495" s="74"/>
    </row>
    <row r="496" spans="7:38" s="75" customFormat="1">
      <c r="G496" s="85"/>
      <c r="P496" s="74"/>
      <c r="Q496" s="74"/>
      <c r="R496" s="74"/>
      <c r="S496" s="74"/>
      <c r="T496" s="74"/>
      <c r="U496" s="74"/>
      <c r="V496" s="74"/>
      <c r="W496" s="74"/>
      <c r="X496" s="74"/>
      <c r="Y496" s="74"/>
      <c r="Z496" s="74"/>
      <c r="AA496" s="74"/>
      <c r="AB496" s="74"/>
      <c r="AC496" s="74"/>
      <c r="AD496" s="74"/>
      <c r="AE496" s="74"/>
      <c r="AF496" s="74"/>
      <c r="AG496" s="74"/>
      <c r="AH496" s="74"/>
      <c r="AI496" s="74"/>
      <c r="AJ496" s="74"/>
      <c r="AK496" s="74"/>
      <c r="AL496" s="74"/>
    </row>
    <row r="497" spans="7:38" s="75" customFormat="1">
      <c r="G497" s="85"/>
      <c r="P497" s="74"/>
      <c r="Q497" s="74"/>
      <c r="R497" s="74"/>
      <c r="S497" s="74"/>
      <c r="T497" s="74"/>
      <c r="U497" s="74"/>
      <c r="V497" s="74"/>
      <c r="W497" s="74"/>
      <c r="X497" s="74"/>
      <c r="Y497" s="74"/>
      <c r="Z497" s="74"/>
      <c r="AA497" s="74"/>
      <c r="AB497" s="74"/>
      <c r="AC497" s="74"/>
      <c r="AD497" s="74"/>
      <c r="AE497" s="74"/>
      <c r="AF497" s="74"/>
      <c r="AG497" s="74"/>
      <c r="AH497" s="74"/>
      <c r="AI497" s="74"/>
      <c r="AJ497" s="74"/>
      <c r="AK497" s="74"/>
      <c r="AL497" s="74"/>
    </row>
    <row r="498" spans="7:38" s="75" customFormat="1">
      <c r="G498" s="85"/>
      <c r="P498" s="74"/>
      <c r="Q498" s="74"/>
      <c r="R498" s="74"/>
      <c r="S498" s="74"/>
      <c r="T498" s="74"/>
      <c r="U498" s="74"/>
      <c r="V498" s="74"/>
      <c r="W498" s="74"/>
      <c r="X498" s="74"/>
      <c r="Y498" s="74"/>
      <c r="Z498" s="74"/>
      <c r="AA498" s="74"/>
      <c r="AB498" s="74"/>
      <c r="AC498" s="74"/>
      <c r="AD498" s="74"/>
      <c r="AE498" s="74"/>
      <c r="AF498" s="74"/>
      <c r="AG498" s="74"/>
      <c r="AH498" s="74"/>
      <c r="AI498" s="74"/>
      <c r="AJ498" s="74"/>
      <c r="AK498" s="74"/>
      <c r="AL498" s="74"/>
    </row>
    <row r="499" spans="7:38" s="75" customFormat="1">
      <c r="G499" s="85"/>
      <c r="P499" s="74"/>
      <c r="Q499" s="74"/>
      <c r="R499" s="74"/>
      <c r="S499" s="74"/>
      <c r="T499" s="74"/>
      <c r="U499" s="74"/>
      <c r="V499" s="74"/>
      <c r="W499" s="74"/>
      <c r="X499" s="74"/>
      <c r="Y499" s="74"/>
      <c r="Z499" s="74"/>
      <c r="AA499" s="74"/>
      <c r="AB499" s="74"/>
      <c r="AC499" s="74"/>
      <c r="AD499" s="74"/>
      <c r="AE499" s="74"/>
      <c r="AF499" s="74"/>
      <c r="AG499" s="74"/>
      <c r="AH499" s="74"/>
      <c r="AI499" s="74"/>
      <c r="AJ499" s="74"/>
      <c r="AK499" s="74"/>
      <c r="AL499" s="74"/>
    </row>
    <row r="500" spans="7:38" s="75" customFormat="1">
      <c r="G500" s="85"/>
      <c r="P500" s="74"/>
      <c r="Q500" s="74"/>
      <c r="R500" s="74"/>
      <c r="S500" s="74"/>
      <c r="T500" s="74"/>
      <c r="U500" s="74"/>
      <c r="V500" s="74"/>
      <c r="W500" s="74"/>
      <c r="X500" s="74"/>
      <c r="Y500" s="74"/>
      <c r="Z500" s="74"/>
      <c r="AA500" s="74"/>
      <c r="AB500" s="74"/>
      <c r="AC500" s="74"/>
      <c r="AD500" s="74"/>
      <c r="AE500" s="74"/>
      <c r="AF500" s="74"/>
      <c r="AG500" s="74"/>
      <c r="AH500" s="74"/>
      <c r="AI500" s="74"/>
      <c r="AJ500" s="74"/>
      <c r="AK500" s="74"/>
      <c r="AL500" s="74"/>
    </row>
    <row r="501" spans="7:38" s="75" customFormat="1">
      <c r="G501" s="85"/>
      <c r="P501" s="74"/>
      <c r="Q501" s="74"/>
      <c r="R501" s="74"/>
      <c r="S501" s="74"/>
      <c r="T501" s="74"/>
      <c r="U501" s="74"/>
      <c r="V501" s="74"/>
      <c r="W501" s="74"/>
      <c r="X501" s="74"/>
      <c r="Y501" s="74"/>
      <c r="Z501" s="74"/>
      <c r="AA501" s="74"/>
      <c r="AB501" s="74"/>
      <c r="AC501" s="74"/>
      <c r="AD501" s="74"/>
      <c r="AE501" s="74"/>
      <c r="AF501" s="74"/>
      <c r="AG501" s="74"/>
      <c r="AH501" s="74"/>
      <c r="AI501" s="74"/>
      <c r="AJ501" s="74"/>
      <c r="AK501" s="74"/>
      <c r="AL501" s="74"/>
    </row>
    <row r="502" spans="7:38" s="75" customFormat="1">
      <c r="G502" s="85"/>
      <c r="P502" s="74"/>
      <c r="Q502" s="74"/>
      <c r="R502" s="74"/>
      <c r="S502" s="74"/>
      <c r="T502" s="74"/>
      <c r="U502" s="74"/>
      <c r="V502" s="74"/>
      <c r="W502" s="74"/>
      <c r="X502" s="74"/>
      <c r="Y502" s="74"/>
      <c r="Z502" s="74"/>
      <c r="AA502" s="74"/>
      <c r="AB502" s="74"/>
      <c r="AC502" s="74"/>
      <c r="AD502" s="74"/>
      <c r="AE502" s="74"/>
      <c r="AF502" s="74"/>
      <c r="AG502" s="74"/>
      <c r="AH502" s="74"/>
      <c r="AI502" s="74"/>
      <c r="AJ502" s="74"/>
      <c r="AK502" s="74"/>
      <c r="AL502" s="74"/>
    </row>
    <row r="503" spans="7:38" s="75" customFormat="1">
      <c r="G503" s="85"/>
      <c r="P503" s="74"/>
      <c r="Q503" s="74"/>
      <c r="R503" s="74"/>
      <c r="S503" s="74"/>
      <c r="T503" s="74"/>
      <c r="U503" s="74"/>
      <c r="V503" s="74"/>
      <c r="W503" s="74"/>
      <c r="X503" s="74"/>
      <c r="Y503" s="74"/>
      <c r="Z503" s="74"/>
      <c r="AA503" s="74"/>
      <c r="AB503" s="74"/>
      <c r="AC503" s="74"/>
      <c r="AD503" s="74"/>
      <c r="AE503" s="74"/>
      <c r="AF503" s="74"/>
      <c r="AG503" s="74"/>
      <c r="AH503" s="74"/>
      <c r="AI503" s="74"/>
      <c r="AJ503" s="74"/>
      <c r="AK503" s="74"/>
      <c r="AL503" s="74"/>
    </row>
    <row r="504" spans="7:38" s="75" customFormat="1">
      <c r="G504" s="85"/>
      <c r="P504" s="74"/>
      <c r="Q504" s="74"/>
      <c r="R504" s="74"/>
      <c r="S504" s="74"/>
      <c r="T504" s="74"/>
      <c r="U504" s="74"/>
      <c r="V504" s="74"/>
      <c r="W504" s="74"/>
      <c r="X504" s="74"/>
      <c r="Y504" s="74"/>
      <c r="Z504" s="74"/>
      <c r="AA504" s="74"/>
      <c r="AB504" s="74"/>
      <c r="AC504" s="74"/>
      <c r="AD504" s="74"/>
      <c r="AE504" s="74"/>
      <c r="AF504" s="74"/>
      <c r="AG504" s="74"/>
      <c r="AH504" s="74"/>
      <c r="AI504" s="74"/>
      <c r="AJ504" s="74"/>
      <c r="AK504" s="74"/>
      <c r="AL504" s="74"/>
    </row>
    <row r="505" spans="7:38" s="75" customFormat="1">
      <c r="G505" s="85"/>
      <c r="P505" s="74"/>
      <c r="Q505" s="74"/>
      <c r="R505" s="74"/>
      <c r="S505" s="74"/>
      <c r="T505" s="74"/>
      <c r="U505" s="74"/>
      <c r="V505" s="74"/>
      <c r="W505" s="74"/>
      <c r="X505" s="74"/>
      <c r="Y505" s="74"/>
      <c r="Z505" s="74"/>
      <c r="AA505" s="74"/>
      <c r="AB505" s="74"/>
      <c r="AC505" s="74"/>
      <c r="AD505" s="74"/>
      <c r="AE505" s="74"/>
      <c r="AF505" s="74"/>
      <c r="AG505" s="74"/>
      <c r="AH505" s="74"/>
      <c r="AI505" s="74"/>
      <c r="AJ505" s="74"/>
      <c r="AK505" s="74"/>
      <c r="AL505" s="74"/>
    </row>
    <row r="506" spans="7:38" s="75" customFormat="1">
      <c r="G506" s="85"/>
      <c r="P506" s="74"/>
      <c r="Q506" s="74"/>
      <c r="R506" s="74"/>
      <c r="S506" s="74"/>
      <c r="T506" s="74"/>
      <c r="U506" s="74"/>
      <c r="V506" s="74"/>
      <c r="W506" s="74"/>
      <c r="X506" s="74"/>
      <c r="Y506" s="74"/>
      <c r="Z506" s="74"/>
      <c r="AA506" s="74"/>
      <c r="AB506" s="74"/>
      <c r="AC506" s="74"/>
      <c r="AD506" s="74"/>
      <c r="AE506" s="74"/>
      <c r="AF506" s="74"/>
      <c r="AG506" s="74"/>
      <c r="AH506" s="74"/>
      <c r="AI506" s="74"/>
      <c r="AJ506" s="74"/>
      <c r="AK506" s="74"/>
      <c r="AL506" s="74"/>
    </row>
    <row r="507" spans="7:38" s="75" customFormat="1">
      <c r="G507" s="85"/>
      <c r="P507" s="74"/>
      <c r="Q507" s="74"/>
      <c r="R507" s="74"/>
      <c r="S507" s="74"/>
      <c r="T507" s="74"/>
      <c r="U507" s="74"/>
      <c r="V507" s="74"/>
      <c r="W507" s="74"/>
      <c r="X507" s="74"/>
      <c r="Y507" s="74"/>
      <c r="Z507" s="74"/>
      <c r="AA507" s="74"/>
      <c r="AB507" s="74"/>
      <c r="AC507" s="74"/>
      <c r="AD507" s="74"/>
      <c r="AE507" s="74"/>
      <c r="AF507" s="74"/>
      <c r="AG507" s="74"/>
      <c r="AH507" s="74"/>
      <c r="AI507" s="74"/>
      <c r="AJ507" s="74"/>
      <c r="AK507" s="74"/>
      <c r="AL507" s="74"/>
    </row>
    <row r="508" spans="7:38" s="75" customFormat="1">
      <c r="G508" s="85"/>
      <c r="P508" s="74"/>
      <c r="Q508" s="74"/>
      <c r="R508" s="74"/>
      <c r="S508" s="74"/>
      <c r="T508" s="74"/>
      <c r="U508" s="74"/>
      <c r="V508" s="74"/>
      <c r="W508" s="74"/>
      <c r="X508" s="74"/>
      <c r="Y508" s="74"/>
      <c r="Z508" s="74"/>
      <c r="AA508" s="74"/>
      <c r="AB508" s="74"/>
      <c r="AC508" s="74"/>
      <c r="AD508" s="74"/>
      <c r="AE508" s="74"/>
      <c r="AF508" s="74"/>
      <c r="AG508" s="74"/>
      <c r="AH508" s="74"/>
      <c r="AI508" s="74"/>
      <c r="AJ508" s="74"/>
      <c r="AK508" s="74"/>
      <c r="AL508" s="74"/>
    </row>
    <row r="509" spans="7:38" s="75" customFormat="1">
      <c r="G509" s="85"/>
      <c r="P509" s="74"/>
      <c r="Q509" s="74"/>
      <c r="R509" s="74"/>
      <c r="S509" s="74"/>
      <c r="T509" s="74"/>
      <c r="U509" s="74"/>
      <c r="V509" s="74"/>
      <c r="W509" s="74"/>
      <c r="X509" s="74"/>
      <c r="Y509" s="74"/>
      <c r="Z509" s="74"/>
      <c r="AA509" s="74"/>
      <c r="AB509" s="74"/>
      <c r="AC509" s="74"/>
      <c r="AD509" s="74"/>
      <c r="AE509" s="74"/>
      <c r="AF509" s="74"/>
      <c r="AG509" s="74"/>
      <c r="AH509" s="74"/>
      <c r="AI509" s="74"/>
      <c r="AJ509" s="74"/>
      <c r="AK509" s="74"/>
      <c r="AL509" s="74"/>
    </row>
    <row r="510" spans="7:38" s="75" customFormat="1">
      <c r="G510" s="85"/>
      <c r="P510" s="74"/>
      <c r="Q510" s="74"/>
      <c r="R510" s="74"/>
      <c r="S510" s="74"/>
      <c r="T510" s="74"/>
      <c r="U510" s="74"/>
      <c r="V510" s="74"/>
      <c r="W510" s="74"/>
      <c r="X510" s="74"/>
      <c r="Y510" s="74"/>
      <c r="Z510" s="74"/>
      <c r="AA510" s="74"/>
      <c r="AB510" s="74"/>
      <c r="AC510" s="74"/>
      <c r="AD510" s="74"/>
      <c r="AE510" s="74"/>
      <c r="AF510" s="74"/>
      <c r="AG510" s="74"/>
      <c r="AH510" s="74"/>
      <c r="AI510" s="74"/>
      <c r="AJ510" s="74"/>
      <c r="AK510" s="74"/>
      <c r="AL510" s="74"/>
    </row>
    <row r="511" spans="7:38" s="75" customFormat="1">
      <c r="G511" s="85"/>
      <c r="P511" s="74"/>
      <c r="Q511" s="74"/>
      <c r="R511" s="74"/>
      <c r="S511" s="74"/>
      <c r="T511" s="74"/>
      <c r="U511" s="74"/>
      <c r="V511" s="74"/>
      <c r="W511" s="74"/>
      <c r="X511" s="74"/>
      <c r="Y511" s="74"/>
      <c r="Z511" s="74"/>
      <c r="AA511" s="74"/>
      <c r="AB511" s="74"/>
      <c r="AC511" s="74"/>
      <c r="AD511" s="74"/>
      <c r="AE511" s="74"/>
      <c r="AF511" s="74"/>
      <c r="AG511" s="74"/>
      <c r="AH511" s="74"/>
      <c r="AI511" s="74"/>
      <c r="AJ511" s="74"/>
      <c r="AK511" s="74"/>
      <c r="AL511" s="74"/>
    </row>
    <row r="512" spans="7:38" s="75" customFormat="1">
      <c r="G512" s="85"/>
      <c r="P512" s="74"/>
      <c r="Q512" s="74"/>
      <c r="R512" s="74"/>
      <c r="S512" s="74"/>
      <c r="T512" s="74"/>
      <c r="U512" s="74"/>
      <c r="V512" s="74"/>
      <c r="W512" s="74"/>
      <c r="X512" s="74"/>
      <c r="Y512" s="74"/>
      <c r="Z512" s="74"/>
      <c r="AA512" s="74"/>
      <c r="AB512" s="74"/>
      <c r="AC512" s="74"/>
      <c r="AD512" s="74"/>
      <c r="AE512" s="74"/>
      <c r="AF512" s="74"/>
      <c r="AG512" s="74"/>
      <c r="AH512" s="74"/>
      <c r="AI512" s="74"/>
      <c r="AJ512" s="74"/>
      <c r="AK512" s="74"/>
      <c r="AL512" s="74"/>
    </row>
    <row r="513" spans="7:38" s="75" customFormat="1">
      <c r="G513" s="85"/>
      <c r="P513" s="74"/>
      <c r="Q513" s="74"/>
      <c r="R513" s="74"/>
      <c r="S513" s="74"/>
      <c r="T513" s="74"/>
      <c r="U513" s="74"/>
      <c r="V513" s="74"/>
      <c r="W513" s="74"/>
      <c r="X513" s="74"/>
      <c r="Y513" s="74"/>
      <c r="Z513" s="74"/>
      <c r="AA513" s="74"/>
      <c r="AB513" s="74"/>
      <c r="AC513" s="74"/>
      <c r="AD513" s="74"/>
      <c r="AE513" s="74"/>
      <c r="AF513" s="74"/>
      <c r="AG513" s="74"/>
      <c r="AH513" s="74"/>
      <c r="AI513" s="74"/>
      <c r="AJ513" s="74"/>
      <c r="AK513" s="74"/>
      <c r="AL513" s="74"/>
    </row>
    <row r="514" spans="7:38" s="75" customFormat="1">
      <c r="G514" s="85"/>
      <c r="P514" s="74"/>
      <c r="Q514" s="74"/>
      <c r="R514" s="74"/>
      <c r="S514" s="74"/>
      <c r="T514" s="74"/>
      <c r="U514" s="74"/>
      <c r="V514" s="74"/>
      <c r="W514" s="74"/>
      <c r="X514" s="74"/>
      <c r="Y514" s="74"/>
      <c r="Z514" s="74"/>
      <c r="AA514" s="74"/>
      <c r="AB514" s="74"/>
      <c r="AC514" s="74"/>
      <c r="AD514" s="74"/>
      <c r="AE514" s="74"/>
      <c r="AF514" s="74"/>
      <c r="AG514" s="74"/>
      <c r="AH514" s="74"/>
      <c r="AI514" s="74"/>
      <c r="AJ514" s="74"/>
      <c r="AK514" s="74"/>
      <c r="AL514" s="74"/>
    </row>
    <row r="515" spans="7:38" s="75" customFormat="1">
      <c r="G515" s="85"/>
      <c r="P515" s="74"/>
      <c r="Q515" s="74"/>
      <c r="R515" s="74"/>
      <c r="S515" s="74"/>
      <c r="T515" s="74"/>
      <c r="U515" s="74"/>
      <c r="V515" s="74"/>
      <c r="W515" s="74"/>
      <c r="X515" s="74"/>
      <c r="Y515" s="74"/>
      <c r="Z515" s="74"/>
      <c r="AA515" s="74"/>
      <c r="AB515" s="74"/>
      <c r="AC515" s="74"/>
      <c r="AD515" s="74"/>
      <c r="AE515" s="74"/>
      <c r="AF515" s="74"/>
      <c r="AG515" s="74"/>
      <c r="AH515" s="74"/>
      <c r="AI515" s="74"/>
      <c r="AJ515" s="74"/>
      <c r="AK515" s="74"/>
      <c r="AL515" s="74"/>
    </row>
    <row r="516" spans="7:38" s="75" customFormat="1">
      <c r="G516" s="85"/>
      <c r="P516" s="74"/>
      <c r="Q516" s="74"/>
      <c r="R516" s="74"/>
      <c r="S516" s="74"/>
      <c r="T516" s="74"/>
      <c r="U516" s="74"/>
      <c r="V516" s="74"/>
      <c r="W516" s="74"/>
      <c r="X516" s="74"/>
      <c r="Y516" s="74"/>
      <c r="Z516" s="74"/>
      <c r="AA516" s="74"/>
      <c r="AB516" s="74"/>
      <c r="AC516" s="74"/>
      <c r="AD516" s="74"/>
      <c r="AE516" s="74"/>
      <c r="AF516" s="74"/>
      <c r="AG516" s="74"/>
      <c r="AH516" s="74"/>
      <c r="AI516" s="74"/>
      <c r="AJ516" s="74"/>
      <c r="AK516" s="74"/>
      <c r="AL516" s="74"/>
    </row>
    <row r="517" spans="7:38" s="75" customFormat="1">
      <c r="G517" s="85"/>
      <c r="P517" s="74"/>
      <c r="Q517" s="74"/>
      <c r="R517" s="74"/>
      <c r="S517" s="74"/>
      <c r="T517" s="74"/>
      <c r="U517" s="74"/>
      <c r="V517" s="74"/>
      <c r="W517" s="74"/>
      <c r="X517" s="74"/>
      <c r="Y517" s="74"/>
      <c r="Z517" s="74"/>
      <c r="AA517" s="74"/>
      <c r="AB517" s="74"/>
      <c r="AC517" s="74"/>
      <c r="AD517" s="74"/>
      <c r="AE517" s="74"/>
      <c r="AF517" s="74"/>
      <c r="AG517" s="74"/>
      <c r="AH517" s="74"/>
      <c r="AI517" s="74"/>
      <c r="AJ517" s="74"/>
      <c r="AK517" s="74"/>
      <c r="AL517" s="74"/>
    </row>
    <row r="518" spans="7:38" s="75" customFormat="1">
      <c r="G518" s="85"/>
      <c r="P518" s="74"/>
      <c r="Q518" s="74"/>
      <c r="R518" s="74"/>
      <c r="S518" s="74"/>
      <c r="T518" s="74"/>
      <c r="U518" s="74"/>
      <c r="V518" s="74"/>
      <c r="W518" s="74"/>
      <c r="X518" s="74"/>
      <c r="Y518" s="74"/>
      <c r="Z518" s="74"/>
      <c r="AA518" s="74"/>
      <c r="AB518" s="74"/>
      <c r="AC518" s="74"/>
      <c r="AD518" s="74"/>
      <c r="AE518" s="74"/>
      <c r="AF518" s="74"/>
      <c r="AG518" s="74"/>
      <c r="AH518" s="74"/>
      <c r="AI518" s="74"/>
      <c r="AJ518" s="74"/>
      <c r="AK518" s="74"/>
      <c r="AL518" s="74"/>
    </row>
    <row r="519" spans="7:38" s="75" customFormat="1">
      <c r="G519" s="85"/>
      <c r="P519" s="74"/>
      <c r="Q519" s="74"/>
      <c r="R519" s="74"/>
      <c r="S519" s="74"/>
      <c r="T519" s="74"/>
      <c r="U519" s="74"/>
      <c r="V519" s="74"/>
      <c r="W519" s="74"/>
      <c r="X519" s="74"/>
      <c r="Y519" s="74"/>
      <c r="Z519" s="74"/>
      <c r="AA519" s="74"/>
      <c r="AB519" s="74"/>
      <c r="AC519" s="74"/>
      <c r="AD519" s="74"/>
      <c r="AE519" s="74"/>
      <c r="AF519" s="74"/>
      <c r="AG519" s="74"/>
      <c r="AH519" s="74"/>
      <c r="AI519" s="74"/>
      <c r="AJ519" s="74"/>
      <c r="AK519" s="74"/>
      <c r="AL519" s="74"/>
    </row>
    <row r="520" spans="7:38" s="75" customFormat="1">
      <c r="G520" s="85"/>
      <c r="P520" s="74"/>
      <c r="Q520" s="74"/>
      <c r="R520" s="74"/>
      <c r="S520" s="74"/>
      <c r="T520" s="74"/>
      <c r="U520" s="74"/>
      <c r="V520" s="74"/>
      <c r="W520" s="74"/>
      <c r="X520" s="74"/>
      <c r="Y520" s="74"/>
      <c r="Z520" s="74"/>
      <c r="AA520" s="74"/>
      <c r="AB520" s="74"/>
      <c r="AC520" s="74"/>
      <c r="AD520" s="74"/>
      <c r="AE520" s="74"/>
      <c r="AF520" s="74"/>
      <c r="AG520" s="74"/>
      <c r="AH520" s="74"/>
      <c r="AI520" s="74"/>
      <c r="AJ520" s="74"/>
      <c r="AK520" s="74"/>
      <c r="AL520" s="74"/>
    </row>
    <row r="521" spans="7:38" s="75" customFormat="1">
      <c r="G521" s="85"/>
      <c r="P521" s="74"/>
      <c r="Q521" s="74"/>
      <c r="R521" s="74"/>
      <c r="S521" s="74"/>
      <c r="T521" s="74"/>
      <c r="U521" s="74"/>
      <c r="V521" s="74"/>
      <c r="W521" s="74"/>
      <c r="X521" s="74"/>
      <c r="Y521" s="74"/>
      <c r="Z521" s="74"/>
      <c r="AA521" s="74"/>
      <c r="AB521" s="74"/>
      <c r="AC521" s="74"/>
      <c r="AD521" s="74"/>
      <c r="AE521" s="74"/>
      <c r="AF521" s="74"/>
      <c r="AG521" s="74"/>
      <c r="AH521" s="74"/>
      <c r="AI521" s="74"/>
      <c r="AJ521" s="74"/>
      <c r="AK521" s="74"/>
      <c r="AL521" s="74"/>
    </row>
    <row r="522" spans="7:38" s="75" customFormat="1">
      <c r="G522" s="85"/>
      <c r="P522" s="74"/>
      <c r="Q522" s="74"/>
      <c r="R522" s="74"/>
      <c r="S522" s="74"/>
      <c r="T522" s="74"/>
      <c r="U522" s="74"/>
      <c r="V522" s="74"/>
      <c r="W522" s="74"/>
      <c r="X522" s="74"/>
      <c r="Y522" s="74"/>
      <c r="Z522" s="74"/>
      <c r="AA522" s="74"/>
      <c r="AB522" s="74"/>
      <c r="AC522" s="74"/>
      <c r="AD522" s="74"/>
      <c r="AE522" s="74"/>
      <c r="AF522" s="74"/>
      <c r="AG522" s="74"/>
      <c r="AH522" s="74"/>
      <c r="AI522" s="74"/>
      <c r="AJ522" s="74"/>
      <c r="AK522" s="74"/>
      <c r="AL522" s="74"/>
    </row>
    <row r="523" spans="7:38" s="75" customFormat="1">
      <c r="G523" s="85"/>
      <c r="P523" s="74"/>
      <c r="Q523" s="74"/>
      <c r="R523" s="74"/>
      <c r="S523" s="74"/>
      <c r="T523" s="74"/>
      <c r="U523" s="74"/>
      <c r="V523" s="74"/>
      <c r="W523" s="74"/>
      <c r="X523" s="74"/>
      <c r="Y523" s="74"/>
      <c r="Z523" s="74"/>
      <c r="AA523" s="74"/>
      <c r="AB523" s="74"/>
      <c r="AC523" s="74"/>
      <c r="AD523" s="74"/>
      <c r="AE523" s="74"/>
      <c r="AF523" s="74"/>
      <c r="AG523" s="74"/>
      <c r="AH523" s="74"/>
      <c r="AI523" s="74"/>
      <c r="AJ523" s="74"/>
      <c r="AK523" s="74"/>
      <c r="AL523" s="74"/>
    </row>
    <row r="524" spans="7:38" s="75" customFormat="1">
      <c r="G524" s="85"/>
      <c r="P524" s="74"/>
      <c r="Q524" s="74"/>
      <c r="R524" s="74"/>
      <c r="S524" s="74"/>
      <c r="T524" s="74"/>
      <c r="U524" s="74"/>
      <c r="V524" s="74"/>
      <c r="W524" s="74"/>
      <c r="X524" s="74"/>
      <c r="Y524" s="74"/>
      <c r="Z524" s="74"/>
      <c r="AA524" s="74"/>
      <c r="AB524" s="74"/>
      <c r="AC524" s="74"/>
      <c r="AD524" s="74"/>
      <c r="AE524" s="74"/>
      <c r="AF524" s="74"/>
      <c r="AG524" s="74"/>
      <c r="AH524" s="74"/>
      <c r="AI524" s="74"/>
      <c r="AJ524" s="74"/>
      <c r="AK524" s="74"/>
      <c r="AL524" s="74"/>
    </row>
    <row r="525" spans="7:38" s="75" customFormat="1">
      <c r="G525" s="85"/>
      <c r="P525" s="74"/>
      <c r="Q525" s="74"/>
      <c r="R525" s="74"/>
      <c r="S525" s="74"/>
      <c r="T525" s="74"/>
      <c r="U525" s="74"/>
      <c r="V525" s="74"/>
      <c r="W525" s="74"/>
      <c r="X525" s="74"/>
      <c r="Y525" s="74"/>
      <c r="Z525" s="74"/>
      <c r="AA525" s="74"/>
      <c r="AB525" s="74"/>
      <c r="AC525" s="74"/>
      <c r="AD525" s="74"/>
      <c r="AE525" s="74"/>
      <c r="AF525" s="74"/>
      <c r="AG525" s="74"/>
      <c r="AH525" s="74"/>
      <c r="AI525" s="74"/>
      <c r="AJ525" s="74"/>
      <c r="AK525" s="74"/>
      <c r="AL525" s="74"/>
    </row>
    <row r="526" spans="7:38" s="75" customFormat="1">
      <c r="G526" s="85"/>
      <c r="P526" s="74"/>
      <c r="Q526" s="74"/>
      <c r="R526" s="74"/>
      <c r="S526" s="74"/>
      <c r="T526" s="74"/>
      <c r="U526" s="74"/>
      <c r="V526" s="74"/>
      <c r="W526" s="74"/>
      <c r="X526" s="74"/>
      <c r="Y526" s="74"/>
      <c r="Z526" s="74"/>
      <c r="AA526" s="74"/>
      <c r="AB526" s="74"/>
      <c r="AC526" s="74"/>
      <c r="AD526" s="74"/>
      <c r="AE526" s="74"/>
      <c r="AF526" s="74"/>
      <c r="AG526" s="74"/>
      <c r="AH526" s="74"/>
      <c r="AI526" s="74"/>
      <c r="AJ526" s="74"/>
      <c r="AK526" s="74"/>
      <c r="AL526" s="74"/>
    </row>
    <row r="527" spans="7:38" s="75" customFormat="1">
      <c r="G527" s="85"/>
      <c r="P527" s="74"/>
      <c r="Q527" s="74"/>
      <c r="R527" s="74"/>
      <c r="S527" s="74"/>
      <c r="T527" s="74"/>
      <c r="U527" s="74"/>
      <c r="V527" s="74"/>
      <c r="W527" s="74"/>
      <c r="X527" s="74"/>
      <c r="Y527" s="74"/>
      <c r="Z527" s="74"/>
      <c r="AA527" s="74"/>
      <c r="AB527" s="74"/>
      <c r="AC527" s="74"/>
      <c r="AD527" s="74"/>
      <c r="AE527" s="74"/>
      <c r="AF527" s="74"/>
      <c r="AG527" s="74"/>
      <c r="AH527" s="74"/>
      <c r="AI527" s="74"/>
      <c r="AJ527" s="74"/>
      <c r="AK527" s="74"/>
      <c r="AL527" s="74"/>
    </row>
    <row r="528" spans="7:38" s="75" customFormat="1">
      <c r="G528" s="85"/>
      <c r="P528" s="74"/>
      <c r="Q528" s="74"/>
      <c r="R528" s="74"/>
      <c r="S528" s="74"/>
      <c r="T528" s="74"/>
      <c r="U528" s="74"/>
      <c r="V528" s="74"/>
      <c r="W528" s="74"/>
      <c r="X528" s="74"/>
      <c r="Y528" s="74"/>
      <c r="Z528" s="74"/>
      <c r="AA528" s="74"/>
      <c r="AB528" s="74"/>
      <c r="AC528" s="74"/>
      <c r="AD528" s="74"/>
      <c r="AE528" s="74"/>
      <c r="AF528" s="74"/>
      <c r="AG528" s="74"/>
      <c r="AH528" s="74"/>
      <c r="AI528" s="74"/>
      <c r="AJ528" s="74"/>
      <c r="AK528" s="74"/>
      <c r="AL528" s="74"/>
    </row>
    <row r="529" spans="7:38" s="75" customFormat="1">
      <c r="G529" s="85"/>
      <c r="P529" s="74"/>
      <c r="Q529" s="74"/>
      <c r="R529" s="74"/>
      <c r="S529" s="74"/>
      <c r="T529" s="74"/>
      <c r="U529" s="74"/>
      <c r="V529" s="74"/>
      <c r="W529" s="74"/>
      <c r="X529" s="74"/>
      <c r="Y529" s="74"/>
      <c r="Z529" s="74"/>
      <c r="AA529" s="74"/>
      <c r="AB529" s="74"/>
      <c r="AC529" s="74"/>
      <c r="AD529" s="74"/>
      <c r="AE529" s="74"/>
      <c r="AF529" s="74"/>
      <c r="AG529" s="74"/>
      <c r="AH529" s="74"/>
      <c r="AI529" s="74"/>
      <c r="AJ529" s="74"/>
      <c r="AK529" s="74"/>
      <c r="AL529" s="74"/>
    </row>
    <row r="530" spans="7:38" s="75" customFormat="1">
      <c r="G530" s="85"/>
      <c r="P530" s="74"/>
      <c r="Q530" s="74"/>
      <c r="R530" s="74"/>
      <c r="S530" s="74"/>
      <c r="T530" s="74"/>
      <c r="U530" s="74"/>
      <c r="V530" s="74"/>
      <c r="W530" s="74"/>
      <c r="X530" s="74"/>
      <c r="Y530" s="74"/>
      <c r="Z530" s="74"/>
      <c r="AA530" s="74"/>
      <c r="AB530" s="74"/>
      <c r="AC530" s="74"/>
      <c r="AD530" s="74"/>
      <c r="AE530" s="74"/>
      <c r="AF530" s="74"/>
      <c r="AG530" s="74"/>
      <c r="AH530" s="74"/>
      <c r="AI530" s="74"/>
      <c r="AJ530" s="74"/>
      <c r="AK530" s="74"/>
      <c r="AL530" s="74"/>
    </row>
    <row r="531" spans="7:38" s="75" customFormat="1">
      <c r="G531" s="85"/>
      <c r="P531" s="74"/>
      <c r="Q531" s="74"/>
      <c r="R531" s="74"/>
      <c r="S531" s="74"/>
      <c r="T531" s="74"/>
      <c r="U531" s="74"/>
      <c r="V531" s="74"/>
      <c r="W531" s="74"/>
      <c r="X531" s="74"/>
      <c r="Y531" s="74"/>
      <c r="Z531" s="74"/>
      <c r="AA531" s="74"/>
      <c r="AB531" s="74"/>
      <c r="AC531" s="74"/>
      <c r="AD531" s="74"/>
      <c r="AE531" s="74"/>
      <c r="AF531" s="74"/>
      <c r="AG531" s="74"/>
      <c r="AH531" s="74"/>
      <c r="AI531" s="74"/>
      <c r="AJ531" s="74"/>
      <c r="AK531" s="74"/>
      <c r="AL531" s="74"/>
    </row>
    <row r="532" spans="7:38" s="75" customFormat="1">
      <c r="G532" s="85"/>
      <c r="P532" s="74"/>
      <c r="Q532" s="74"/>
      <c r="R532" s="74"/>
      <c r="S532" s="74"/>
      <c r="T532" s="74"/>
      <c r="U532" s="74"/>
      <c r="V532" s="74"/>
      <c r="W532" s="74"/>
      <c r="X532" s="74"/>
      <c r="Y532" s="74"/>
      <c r="Z532" s="74"/>
      <c r="AA532" s="74"/>
      <c r="AB532" s="74"/>
      <c r="AC532" s="74"/>
      <c r="AD532" s="74"/>
      <c r="AE532" s="74"/>
      <c r="AF532" s="74"/>
      <c r="AG532" s="74"/>
      <c r="AH532" s="74"/>
      <c r="AI532" s="74"/>
      <c r="AJ532" s="74"/>
      <c r="AK532" s="74"/>
      <c r="AL532" s="74"/>
    </row>
    <row r="533" spans="7:38" s="75" customFormat="1">
      <c r="G533" s="85"/>
      <c r="P533" s="74"/>
      <c r="Q533" s="74"/>
      <c r="R533" s="74"/>
      <c r="S533" s="74"/>
      <c r="T533" s="74"/>
      <c r="U533" s="74"/>
      <c r="V533" s="74"/>
      <c r="W533" s="74"/>
      <c r="X533" s="74"/>
      <c r="Y533" s="74"/>
      <c r="Z533" s="74"/>
      <c r="AA533" s="74"/>
      <c r="AB533" s="74"/>
      <c r="AC533" s="74"/>
      <c r="AD533" s="74"/>
      <c r="AE533" s="74"/>
      <c r="AF533" s="74"/>
      <c r="AG533" s="74"/>
      <c r="AH533" s="74"/>
      <c r="AI533" s="74"/>
      <c r="AJ533" s="74"/>
      <c r="AK533" s="74"/>
      <c r="AL533" s="74"/>
    </row>
    <row r="534" spans="7:38" s="75" customFormat="1">
      <c r="G534" s="85"/>
      <c r="P534" s="74"/>
      <c r="Q534" s="74"/>
      <c r="R534" s="74"/>
      <c r="S534" s="74"/>
      <c r="T534" s="74"/>
      <c r="U534" s="74"/>
      <c r="V534" s="74"/>
      <c r="W534" s="74"/>
      <c r="X534" s="74"/>
      <c r="Y534" s="74"/>
      <c r="Z534" s="74"/>
      <c r="AA534" s="74"/>
      <c r="AB534" s="74"/>
      <c r="AC534" s="74"/>
      <c r="AD534" s="74"/>
      <c r="AE534" s="74"/>
      <c r="AF534" s="74"/>
      <c r="AG534" s="74"/>
      <c r="AH534" s="74"/>
      <c r="AI534" s="74"/>
      <c r="AJ534" s="74"/>
      <c r="AK534" s="74"/>
      <c r="AL534" s="74"/>
    </row>
    <row r="535" spans="7:38" s="75" customFormat="1">
      <c r="G535" s="85"/>
      <c r="P535" s="74"/>
      <c r="Q535" s="74"/>
      <c r="R535" s="74"/>
      <c r="S535" s="74"/>
      <c r="T535" s="74"/>
      <c r="U535" s="74"/>
      <c r="V535" s="74"/>
      <c r="W535" s="74"/>
      <c r="X535" s="74"/>
      <c r="Y535" s="74"/>
      <c r="Z535" s="74"/>
      <c r="AA535" s="74"/>
      <c r="AB535" s="74"/>
      <c r="AC535" s="74"/>
      <c r="AD535" s="74"/>
      <c r="AE535" s="74"/>
      <c r="AF535" s="74"/>
      <c r="AG535" s="74"/>
      <c r="AH535" s="74"/>
      <c r="AI535" s="74"/>
      <c r="AJ535" s="74"/>
      <c r="AK535" s="74"/>
      <c r="AL535" s="74"/>
    </row>
    <row r="536" spans="7:38" s="75" customFormat="1">
      <c r="G536" s="85"/>
      <c r="P536" s="74"/>
      <c r="Q536" s="74"/>
      <c r="R536" s="74"/>
      <c r="S536" s="74"/>
      <c r="T536" s="74"/>
      <c r="U536" s="74"/>
      <c r="V536" s="74"/>
      <c r="W536" s="74"/>
      <c r="X536" s="74"/>
      <c r="Y536" s="74"/>
      <c r="Z536" s="74"/>
      <c r="AA536" s="74"/>
      <c r="AB536" s="74"/>
      <c r="AC536" s="74"/>
      <c r="AD536" s="74"/>
      <c r="AE536" s="74"/>
      <c r="AF536" s="74"/>
      <c r="AG536" s="74"/>
      <c r="AH536" s="74"/>
      <c r="AI536" s="74"/>
      <c r="AJ536" s="74"/>
      <c r="AK536" s="74"/>
      <c r="AL536" s="74"/>
    </row>
    <row r="537" spans="7:38" s="75" customFormat="1">
      <c r="G537" s="85"/>
      <c r="P537" s="74"/>
      <c r="Q537" s="74"/>
      <c r="R537" s="74"/>
      <c r="S537" s="74"/>
      <c r="T537" s="74"/>
      <c r="U537" s="74"/>
      <c r="V537" s="74"/>
      <c r="W537" s="74"/>
      <c r="X537" s="74"/>
      <c r="Y537" s="74"/>
      <c r="Z537" s="74"/>
      <c r="AA537" s="74"/>
      <c r="AB537" s="74"/>
      <c r="AC537" s="74"/>
      <c r="AD537" s="74"/>
      <c r="AE537" s="74"/>
      <c r="AF537" s="74"/>
      <c r="AG537" s="74"/>
      <c r="AH537" s="74"/>
      <c r="AI537" s="74"/>
      <c r="AJ537" s="74"/>
      <c r="AK537" s="74"/>
      <c r="AL537" s="74"/>
    </row>
    <row r="538" spans="7:38" s="75" customFormat="1">
      <c r="G538" s="85"/>
      <c r="P538" s="74"/>
      <c r="Q538" s="74"/>
      <c r="R538" s="74"/>
      <c r="S538" s="74"/>
      <c r="T538" s="74"/>
      <c r="U538" s="74"/>
      <c r="V538" s="74"/>
      <c r="W538" s="74"/>
      <c r="X538" s="74"/>
      <c r="Y538" s="74"/>
      <c r="Z538" s="74"/>
      <c r="AA538" s="74"/>
      <c r="AB538" s="74"/>
      <c r="AC538" s="74"/>
      <c r="AD538" s="74"/>
      <c r="AE538" s="74"/>
      <c r="AF538" s="74"/>
      <c r="AG538" s="74"/>
      <c r="AH538" s="74"/>
      <c r="AI538" s="74"/>
      <c r="AJ538" s="74"/>
      <c r="AK538" s="74"/>
      <c r="AL538" s="74"/>
    </row>
    <row r="539" spans="7:38" s="75" customFormat="1">
      <c r="G539" s="85"/>
      <c r="P539" s="74"/>
      <c r="Q539" s="74"/>
      <c r="R539" s="74"/>
      <c r="S539" s="74"/>
      <c r="T539" s="74"/>
      <c r="U539" s="74"/>
      <c r="V539" s="74"/>
      <c r="W539" s="74"/>
      <c r="X539" s="74"/>
      <c r="Y539" s="74"/>
      <c r="Z539" s="74"/>
      <c r="AA539" s="74"/>
      <c r="AB539" s="74"/>
      <c r="AC539" s="74"/>
      <c r="AD539" s="74"/>
      <c r="AE539" s="74"/>
      <c r="AF539" s="74"/>
      <c r="AG539" s="74"/>
      <c r="AH539" s="74"/>
      <c r="AI539" s="74"/>
      <c r="AJ539" s="74"/>
      <c r="AK539" s="74"/>
      <c r="AL539" s="74"/>
    </row>
    <row r="540" spans="7:38" s="75" customFormat="1">
      <c r="G540" s="85"/>
      <c r="P540" s="74"/>
      <c r="Q540" s="74"/>
      <c r="R540" s="74"/>
      <c r="S540" s="74"/>
      <c r="T540" s="74"/>
      <c r="U540" s="74"/>
      <c r="V540" s="74"/>
      <c r="W540" s="74"/>
      <c r="X540" s="74"/>
      <c r="Y540" s="74"/>
      <c r="Z540" s="74"/>
      <c r="AA540" s="74"/>
      <c r="AB540" s="74"/>
      <c r="AC540" s="74"/>
      <c r="AD540" s="74"/>
      <c r="AE540" s="74"/>
      <c r="AF540" s="74"/>
      <c r="AG540" s="74"/>
      <c r="AH540" s="74"/>
      <c r="AI540" s="74"/>
      <c r="AJ540" s="74"/>
      <c r="AK540" s="74"/>
      <c r="AL540" s="74"/>
    </row>
    <row r="541" spans="7:38" s="75" customFormat="1">
      <c r="G541" s="85"/>
      <c r="P541" s="74"/>
      <c r="Q541" s="74"/>
      <c r="R541" s="74"/>
      <c r="S541" s="74"/>
      <c r="T541" s="74"/>
      <c r="U541" s="74"/>
      <c r="V541" s="74"/>
      <c r="W541" s="74"/>
      <c r="X541" s="74"/>
      <c r="Y541" s="74"/>
      <c r="Z541" s="74"/>
      <c r="AA541" s="74"/>
      <c r="AB541" s="74"/>
      <c r="AC541" s="74"/>
      <c r="AD541" s="74"/>
      <c r="AE541" s="74"/>
      <c r="AF541" s="74"/>
      <c r="AG541" s="74"/>
      <c r="AH541" s="74"/>
      <c r="AI541" s="74"/>
      <c r="AJ541" s="74"/>
      <c r="AK541" s="74"/>
      <c r="AL541" s="74"/>
    </row>
    <row r="542" spans="7:38" s="75" customFormat="1">
      <c r="G542" s="85"/>
      <c r="P542" s="74"/>
      <c r="Q542" s="74"/>
      <c r="R542" s="74"/>
      <c r="S542" s="74"/>
      <c r="T542" s="74"/>
      <c r="U542" s="74"/>
      <c r="V542" s="74"/>
      <c r="W542" s="74"/>
      <c r="X542" s="74"/>
      <c r="Y542" s="74"/>
      <c r="Z542" s="74"/>
      <c r="AA542" s="74"/>
      <c r="AB542" s="74"/>
      <c r="AC542" s="74"/>
      <c r="AD542" s="74"/>
      <c r="AE542" s="74"/>
      <c r="AF542" s="74"/>
      <c r="AG542" s="74"/>
      <c r="AH542" s="74"/>
      <c r="AI542" s="74"/>
      <c r="AJ542" s="74"/>
      <c r="AK542" s="74"/>
      <c r="AL542" s="74"/>
    </row>
    <row r="543" spans="7:38" s="75" customFormat="1">
      <c r="G543" s="85"/>
      <c r="P543" s="74"/>
      <c r="Q543" s="74"/>
      <c r="R543" s="74"/>
      <c r="S543" s="74"/>
      <c r="T543" s="74"/>
      <c r="U543" s="74"/>
      <c r="V543" s="74"/>
      <c r="W543" s="74"/>
      <c r="X543" s="74"/>
      <c r="Y543" s="74"/>
      <c r="Z543" s="74"/>
      <c r="AA543" s="74"/>
      <c r="AB543" s="74"/>
      <c r="AC543" s="74"/>
      <c r="AD543" s="74"/>
      <c r="AE543" s="74"/>
      <c r="AF543" s="74"/>
      <c r="AG543" s="74"/>
      <c r="AH543" s="74"/>
      <c r="AI543" s="74"/>
      <c r="AJ543" s="74"/>
      <c r="AK543" s="74"/>
      <c r="AL543" s="74"/>
    </row>
    <row r="544" spans="7:38" s="75" customFormat="1">
      <c r="G544" s="85"/>
      <c r="P544" s="74"/>
      <c r="Q544" s="74"/>
      <c r="R544" s="74"/>
      <c r="S544" s="74"/>
      <c r="T544" s="74"/>
      <c r="U544" s="74"/>
      <c r="V544" s="74"/>
      <c r="W544" s="74"/>
      <c r="X544" s="74"/>
      <c r="Y544" s="74"/>
      <c r="Z544" s="74"/>
      <c r="AA544" s="74"/>
      <c r="AB544" s="74"/>
      <c r="AC544" s="74"/>
      <c r="AD544" s="74"/>
      <c r="AE544" s="74"/>
      <c r="AF544" s="74"/>
      <c r="AG544" s="74"/>
      <c r="AH544" s="74"/>
      <c r="AI544" s="74"/>
      <c r="AJ544" s="74"/>
      <c r="AK544" s="74"/>
      <c r="AL544" s="74"/>
    </row>
    <row r="545" spans="7:38" s="75" customFormat="1">
      <c r="G545" s="85"/>
      <c r="P545" s="74"/>
      <c r="Q545" s="74"/>
      <c r="R545" s="74"/>
      <c r="S545" s="74"/>
      <c r="T545" s="74"/>
      <c r="U545" s="74"/>
      <c r="V545" s="74"/>
      <c r="W545" s="74"/>
      <c r="X545" s="74"/>
      <c r="Y545" s="74"/>
      <c r="Z545" s="74"/>
      <c r="AA545" s="74"/>
      <c r="AB545" s="74"/>
      <c r="AC545" s="74"/>
      <c r="AD545" s="74"/>
      <c r="AE545" s="74"/>
      <c r="AF545" s="74"/>
      <c r="AG545" s="74"/>
      <c r="AH545" s="74"/>
      <c r="AI545" s="74"/>
      <c r="AJ545" s="74"/>
      <c r="AK545" s="74"/>
      <c r="AL545" s="74"/>
    </row>
    <row r="546" spans="7:38" s="75" customFormat="1">
      <c r="G546" s="85"/>
      <c r="P546" s="74"/>
      <c r="Q546" s="74"/>
      <c r="R546" s="74"/>
      <c r="S546" s="74"/>
      <c r="T546" s="74"/>
      <c r="U546" s="74"/>
      <c r="V546" s="74"/>
      <c r="W546" s="74"/>
      <c r="X546" s="74"/>
      <c r="Y546" s="74"/>
      <c r="Z546" s="74"/>
      <c r="AA546" s="74"/>
      <c r="AB546" s="74"/>
      <c r="AC546" s="74"/>
      <c r="AD546" s="74"/>
      <c r="AE546" s="74"/>
      <c r="AF546" s="74"/>
      <c r="AG546" s="74"/>
      <c r="AH546" s="74"/>
      <c r="AI546" s="74"/>
      <c r="AJ546" s="74"/>
      <c r="AK546" s="74"/>
      <c r="AL546" s="74"/>
    </row>
    <row r="547" spans="7:38" s="75" customFormat="1">
      <c r="G547" s="85"/>
      <c r="P547" s="74"/>
      <c r="Q547" s="74"/>
      <c r="R547" s="74"/>
      <c r="S547" s="74"/>
      <c r="T547" s="74"/>
      <c r="U547" s="74"/>
      <c r="V547" s="74"/>
      <c r="W547" s="74"/>
      <c r="X547" s="74"/>
      <c r="Y547" s="74"/>
      <c r="Z547" s="74"/>
      <c r="AA547" s="74"/>
      <c r="AB547" s="74"/>
      <c r="AC547" s="74"/>
      <c r="AD547" s="74"/>
      <c r="AE547" s="74"/>
      <c r="AF547" s="74"/>
      <c r="AG547" s="74"/>
      <c r="AH547" s="74"/>
      <c r="AI547" s="74"/>
      <c r="AJ547" s="74"/>
      <c r="AK547" s="74"/>
      <c r="AL547" s="74"/>
    </row>
    <row r="548" spans="7:38" s="75" customFormat="1">
      <c r="G548" s="85"/>
      <c r="P548" s="74"/>
      <c r="Q548" s="74"/>
      <c r="R548" s="74"/>
      <c r="S548" s="74"/>
      <c r="T548" s="74"/>
      <c r="U548" s="74"/>
      <c r="V548" s="74"/>
      <c r="W548" s="74"/>
      <c r="X548" s="74"/>
      <c r="Y548" s="74"/>
      <c r="Z548" s="74"/>
      <c r="AA548" s="74"/>
      <c r="AB548" s="74"/>
      <c r="AC548" s="74"/>
      <c r="AD548" s="74"/>
      <c r="AE548" s="74"/>
      <c r="AF548" s="74"/>
      <c r="AG548" s="74"/>
      <c r="AH548" s="74"/>
      <c r="AI548" s="74"/>
      <c r="AJ548" s="74"/>
      <c r="AK548" s="74"/>
      <c r="AL548" s="74"/>
    </row>
    <row r="549" spans="7:38" s="75" customFormat="1">
      <c r="G549" s="85"/>
      <c r="P549" s="74"/>
      <c r="Q549" s="74"/>
      <c r="R549" s="74"/>
      <c r="S549" s="74"/>
      <c r="T549" s="74"/>
      <c r="U549" s="74"/>
      <c r="V549" s="74"/>
      <c r="W549" s="74"/>
      <c r="X549" s="74"/>
      <c r="Y549" s="74"/>
      <c r="Z549" s="74"/>
      <c r="AA549" s="74"/>
      <c r="AB549" s="74"/>
      <c r="AC549" s="74"/>
      <c r="AD549" s="74"/>
      <c r="AE549" s="74"/>
      <c r="AF549" s="74"/>
      <c r="AG549" s="74"/>
      <c r="AH549" s="74"/>
      <c r="AI549" s="74"/>
      <c r="AJ549" s="74"/>
      <c r="AK549" s="74"/>
      <c r="AL549" s="74"/>
    </row>
    <row r="550" spans="7:38" s="75" customFormat="1">
      <c r="G550" s="85"/>
      <c r="P550" s="74"/>
      <c r="Q550" s="74"/>
      <c r="R550" s="74"/>
      <c r="S550" s="74"/>
      <c r="T550" s="74"/>
      <c r="U550" s="74"/>
      <c r="V550" s="74"/>
      <c r="W550" s="74"/>
      <c r="X550" s="74"/>
      <c r="Y550" s="74"/>
      <c r="Z550" s="74"/>
      <c r="AA550" s="74"/>
      <c r="AB550" s="74"/>
      <c r="AC550" s="74"/>
      <c r="AD550" s="74"/>
      <c r="AE550" s="74"/>
      <c r="AF550" s="74"/>
      <c r="AG550" s="74"/>
      <c r="AH550" s="74"/>
      <c r="AI550" s="74"/>
      <c r="AJ550" s="74"/>
      <c r="AK550" s="74"/>
      <c r="AL550" s="74"/>
    </row>
    <row r="551" spans="7:38" s="75" customFormat="1">
      <c r="G551" s="85"/>
      <c r="P551" s="74"/>
      <c r="Q551" s="74"/>
      <c r="R551" s="74"/>
      <c r="S551" s="74"/>
      <c r="T551" s="74"/>
      <c r="U551" s="74"/>
      <c r="V551" s="74"/>
      <c r="W551" s="74"/>
      <c r="X551" s="74"/>
      <c r="Y551" s="74"/>
      <c r="Z551" s="74"/>
      <c r="AA551" s="74"/>
      <c r="AB551" s="74"/>
      <c r="AC551" s="74"/>
      <c r="AD551" s="74"/>
      <c r="AE551" s="74"/>
      <c r="AF551" s="74"/>
      <c r="AG551" s="74"/>
      <c r="AH551" s="74"/>
      <c r="AI551" s="74"/>
      <c r="AJ551" s="74"/>
      <c r="AK551" s="74"/>
      <c r="AL551" s="74"/>
    </row>
    <row r="552" spans="7:38" s="75" customFormat="1">
      <c r="G552" s="85"/>
      <c r="P552" s="74"/>
      <c r="Q552" s="74"/>
      <c r="R552" s="74"/>
      <c r="S552" s="74"/>
      <c r="T552" s="74"/>
      <c r="U552" s="74"/>
      <c r="V552" s="74"/>
      <c r="W552" s="74"/>
      <c r="X552" s="74"/>
      <c r="Y552" s="74"/>
      <c r="Z552" s="74"/>
      <c r="AA552" s="74"/>
      <c r="AB552" s="74"/>
      <c r="AC552" s="74"/>
      <c r="AD552" s="74"/>
      <c r="AE552" s="74"/>
      <c r="AF552" s="74"/>
      <c r="AG552" s="74"/>
      <c r="AH552" s="74"/>
      <c r="AI552" s="74"/>
      <c r="AJ552" s="74"/>
      <c r="AK552" s="74"/>
      <c r="AL552" s="74"/>
    </row>
    <row r="553" spans="7:38" s="75" customFormat="1">
      <c r="G553" s="85"/>
      <c r="P553" s="74"/>
      <c r="Q553" s="74"/>
      <c r="R553" s="74"/>
      <c r="S553" s="74"/>
      <c r="T553" s="74"/>
      <c r="U553" s="74"/>
      <c r="V553" s="74"/>
      <c r="W553" s="74"/>
      <c r="X553" s="74"/>
      <c r="Y553" s="74"/>
      <c r="Z553" s="74"/>
      <c r="AA553" s="74"/>
      <c r="AB553" s="74"/>
      <c r="AC553" s="74"/>
      <c r="AD553" s="74"/>
      <c r="AE553" s="74"/>
      <c r="AF553" s="74"/>
      <c r="AG553" s="74"/>
      <c r="AH553" s="74"/>
      <c r="AI553" s="74"/>
      <c r="AJ553" s="74"/>
      <c r="AK553" s="74"/>
      <c r="AL553" s="74"/>
    </row>
    <row r="554" spans="7:38" s="75" customFormat="1">
      <c r="G554" s="85"/>
      <c r="P554" s="74"/>
      <c r="Q554" s="74"/>
      <c r="R554" s="74"/>
      <c r="S554" s="74"/>
      <c r="T554" s="74"/>
      <c r="U554" s="74"/>
      <c r="V554" s="74"/>
      <c r="W554" s="74"/>
      <c r="X554" s="74"/>
      <c r="Y554" s="74"/>
      <c r="Z554" s="74"/>
      <c r="AA554" s="74"/>
      <c r="AB554" s="74"/>
      <c r="AC554" s="74"/>
      <c r="AD554" s="74"/>
      <c r="AE554" s="74"/>
      <c r="AF554" s="74"/>
      <c r="AG554" s="74"/>
      <c r="AH554" s="74"/>
      <c r="AI554" s="74"/>
      <c r="AJ554" s="74"/>
      <c r="AK554" s="74"/>
      <c r="AL554" s="74"/>
    </row>
    <row r="555" spans="7:38" s="75" customFormat="1">
      <c r="G555" s="85"/>
      <c r="P555" s="74"/>
      <c r="Q555" s="74"/>
      <c r="R555" s="74"/>
      <c r="S555" s="74"/>
      <c r="T555" s="74"/>
      <c r="U555" s="74"/>
      <c r="V555" s="74"/>
      <c r="W555" s="74"/>
      <c r="X555" s="74"/>
      <c r="Y555" s="74"/>
      <c r="Z555" s="74"/>
      <c r="AA555" s="74"/>
      <c r="AB555" s="74"/>
      <c r="AC555" s="74"/>
      <c r="AD555" s="74"/>
      <c r="AE555" s="74"/>
      <c r="AF555" s="74"/>
      <c r="AG555" s="74"/>
      <c r="AH555" s="74"/>
      <c r="AI555" s="74"/>
      <c r="AJ555" s="74"/>
      <c r="AK555" s="74"/>
      <c r="AL555" s="74"/>
    </row>
    <row r="556" spans="7:38" s="75" customFormat="1">
      <c r="G556" s="85"/>
      <c r="P556" s="74"/>
      <c r="Q556" s="74"/>
      <c r="R556" s="74"/>
      <c r="S556" s="74"/>
      <c r="T556" s="74"/>
      <c r="U556" s="74"/>
      <c r="V556" s="74"/>
      <c r="W556" s="74"/>
      <c r="X556" s="74"/>
      <c r="Y556" s="74"/>
      <c r="Z556" s="74"/>
      <c r="AA556" s="74"/>
      <c r="AB556" s="74"/>
      <c r="AC556" s="74"/>
      <c r="AD556" s="74"/>
      <c r="AE556" s="74"/>
      <c r="AF556" s="74"/>
      <c r="AG556" s="74"/>
      <c r="AH556" s="74"/>
      <c r="AI556" s="74"/>
      <c r="AJ556" s="74"/>
      <c r="AK556" s="74"/>
      <c r="AL556" s="74"/>
    </row>
    <row r="557" spans="7:38" s="75" customFormat="1">
      <c r="G557" s="85"/>
      <c r="P557" s="74"/>
      <c r="Q557" s="74"/>
      <c r="R557" s="74"/>
      <c r="S557" s="74"/>
      <c r="T557" s="74"/>
      <c r="U557" s="74"/>
      <c r="V557" s="74"/>
      <c r="W557" s="74"/>
      <c r="X557" s="74"/>
      <c r="Y557" s="74"/>
      <c r="Z557" s="74"/>
      <c r="AA557" s="74"/>
      <c r="AB557" s="74"/>
      <c r="AC557" s="74"/>
      <c r="AD557" s="74"/>
      <c r="AE557" s="74"/>
      <c r="AF557" s="74"/>
      <c r="AG557" s="74"/>
      <c r="AH557" s="74"/>
      <c r="AI557" s="74"/>
      <c r="AJ557" s="74"/>
      <c r="AK557" s="74"/>
      <c r="AL557" s="74"/>
    </row>
    <row r="558" spans="7:38" s="75" customFormat="1">
      <c r="G558" s="85"/>
      <c r="P558" s="74"/>
      <c r="Q558" s="74"/>
      <c r="R558" s="74"/>
      <c r="S558" s="74"/>
      <c r="T558" s="74"/>
      <c r="U558" s="74"/>
      <c r="V558" s="74"/>
      <c r="W558" s="74"/>
      <c r="X558" s="74"/>
      <c r="Y558" s="74"/>
      <c r="Z558" s="74"/>
      <c r="AA558" s="74"/>
      <c r="AB558" s="74"/>
      <c r="AC558" s="74"/>
      <c r="AD558" s="74"/>
      <c r="AE558" s="74"/>
      <c r="AF558" s="74"/>
      <c r="AG558" s="74"/>
      <c r="AH558" s="74"/>
      <c r="AI558" s="74"/>
      <c r="AJ558" s="74"/>
      <c r="AK558" s="74"/>
      <c r="AL558" s="74"/>
    </row>
    <row r="559" spans="7:38" s="75" customFormat="1">
      <c r="G559" s="85"/>
      <c r="P559" s="74"/>
      <c r="Q559" s="74"/>
      <c r="R559" s="74"/>
      <c r="S559" s="74"/>
      <c r="T559" s="74"/>
      <c r="U559" s="74"/>
      <c r="V559" s="74"/>
      <c r="W559" s="74"/>
      <c r="X559" s="74"/>
      <c r="Y559" s="74"/>
      <c r="Z559" s="74"/>
      <c r="AA559" s="74"/>
      <c r="AB559" s="74"/>
      <c r="AC559" s="74"/>
      <c r="AD559" s="74"/>
      <c r="AE559" s="74"/>
      <c r="AF559" s="74"/>
      <c r="AG559" s="74"/>
      <c r="AH559" s="74"/>
      <c r="AI559" s="74"/>
      <c r="AJ559" s="74"/>
      <c r="AK559" s="74"/>
      <c r="AL559" s="74"/>
    </row>
    <row r="560" spans="7:38" s="75" customFormat="1">
      <c r="G560" s="85"/>
      <c r="P560" s="74"/>
      <c r="Q560" s="74"/>
      <c r="R560" s="74"/>
      <c r="S560" s="74"/>
      <c r="T560" s="74"/>
      <c r="U560" s="74"/>
      <c r="V560" s="74"/>
      <c r="W560" s="74"/>
      <c r="X560" s="74"/>
      <c r="Y560" s="74"/>
      <c r="Z560" s="74"/>
      <c r="AA560" s="74"/>
      <c r="AB560" s="74"/>
      <c r="AC560" s="74"/>
      <c r="AD560" s="74"/>
      <c r="AE560" s="74"/>
      <c r="AF560" s="74"/>
      <c r="AG560" s="74"/>
      <c r="AH560" s="74"/>
      <c r="AI560" s="74"/>
      <c r="AJ560" s="74"/>
      <c r="AK560" s="74"/>
      <c r="AL560" s="74"/>
    </row>
    <row r="561" spans="7:38" s="75" customFormat="1">
      <c r="G561" s="85"/>
      <c r="P561" s="74"/>
      <c r="Q561" s="74"/>
      <c r="R561" s="74"/>
      <c r="S561" s="74"/>
      <c r="T561" s="74"/>
      <c r="U561" s="74"/>
      <c r="V561" s="74"/>
      <c r="W561" s="74"/>
      <c r="X561" s="74"/>
      <c r="Y561" s="74"/>
      <c r="Z561" s="74"/>
      <c r="AA561" s="74"/>
      <c r="AB561" s="74"/>
      <c r="AC561" s="74"/>
      <c r="AD561" s="74"/>
      <c r="AE561" s="74"/>
      <c r="AF561" s="74"/>
      <c r="AG561" s="74"/>
      <c r="AH561" s="74"/>
      <c r="AI561" s="74"/>
      <c r="AJ561" s="74"/>
      <c r="AK561" s="74"/>
      <c r="AL561" s="74"/>
    </row>
    <row r="562" spans="7:38" s="75" customFormat="1">
      <c r="G562" s="85"/>
      <c r="P562" s="74"/>
      <c r="Q562" s="74"/>
      <c r="R562" s="74"/>
      <c r="S562" s="74"/>
      <c r="T562" s="74"/>
      <c r="U562" s="74"/>
      <c r="V562" s="74"/>
      <c r="W562" s="74"/>
      <c r="X562" s="74"/>
      <c r="Y562" s="74"/>
      <c r="Z562" s="74"/>
      <c r="AA562" s="74"/>
      <c r="AB562" s="74"/>
      <c r="AC562" s="74"/>
      <c r="AD562" s="74"/>
      <c r="AE562" s="74"/>
      <c r="AF562" s="74"/>
      <c r="AG562" s="74"/>
      <c r="AH562" s="74"/>
      <c r="AI562" s="74"/>
      <c r="AJ562" s="74"/>
      <c r="AK562" s="74"/>
      <c r="AL562" s="74"/>
    </row>
    <row r="563" spans="7:38" s="75" customFormat="1">
      <c r="G563" s="85"/>
      <c r="P563" s="74"/>
      <c r="Q563" s="74"/>
      <c r="R563" s="74"/>
      <c r="S563" s="74"/>
      <c r="T563" s="74"/>
      <c r="U563" s="74"/>
      <c r="V563" s="74"/>
      <c r="W563" s="74"/>
      <c r="X563" s="74"/>
      <c r="Y563" s="74"/>
      <c r="Z563" s="74"/>
      <c r="AA563" s="74"/>
      <c r="AB563" s="74"/>
      <c r="AC563" s="74"/>
      <c r="AD563" s="74"/>
      <c r="AE563" s="74"/>
      <c r="AF563" s="74"/>
      <c r="AG563" s="74"/>
      <c r="AH563" s="74"/>
      <c r="AI563" s="74"/>
      <c r="AJ563" s="74"/>
      <c r="AK563" s="74"/>
      <c r="AL563" s="74"/>
    </row>
    <row r="564" spans="7:38" s="75" customFormat="1">
      <c r="G564" s="85"/>
      <c r="P564" s="74"/>
      <c r="Q564" s="74"/>
      <c r="R564" s="74"/>
      <c r="S564" s="74"/>
      <c r="T564" s="74"/>
      <c r="U564" s="74"/>
      <c r="V564" s="74"/>
      <c r="W564" s="74"/>
      <c r="X564" s="74"/>
      <c r="Y564" s="74"/>
      <c r="Z564" s="74"/>
      <c r="AA564" s="74"/>
      <c r="AB564" s="74"/>
      <c r="AC564" s="74"/>
      <c r="AD564" s="74"/>
      <c r="AE564" s="74"/>
      <c r="AF564" s="74"/>
      <c r="AG564" s="74"/>
      <c r="AH564" s="74"/>
      <c r="AI564" s="74"/>
      <c r="AJ564" s="74"/>
      <c r="AK564" s="74"/>
      <c r="AL564" s="74"/>
    </row>
    <row r="565" spans="7:38" s="75" customFormat="1">
      <c r="G565" s="85"/>
      <c r="P565" s="74"/>
      <c r="Q565" s="74"/>
      <c r="R565" s="74"/>
      <c r="S565" s="74"/>
      <c r="T565" s="74"/>
      <c r="U565" s="74"/>
      <c r="V565" s="74"/>
      <c r="W565" s="74"/>
      <c r="X565" s="74"/>
      <c r="Y565" s="74"/>
      <c r="Z565" s="74"/>
      <c r="AA565" s="74"/>
      <c r="AB565" s="74"/>
      <c r="AC565" s="74"/>
      <c r="AD565" s="74"/>
      <c r="AE565" s="74"/>
      <c r="AF565" s="74"/>
      <c r="AG565" s="74"/>
      <c r="AH565" s="74"/>
      <c r="AI565" s="74"/>
      <c r="AJ565" s="74"/>
      <c r="AK565" s="74"/>
      <c r="AL565" s="74"/>
    </row>
    <row r="566" spans="7:38" s="75" customFormat="1">
      <c r="G566" s="85"/>
      <c r="P566" s="74"/>
      <c r="Q566" s="74"/>
      <c r="R566" s="74"/>
      <c r="S566" s="74"/>
      <c r="T566" s="74"/>
      <c r="U566" s="74"/>
      <c r="V566" s="74"/>
      <c r="W566" s="74"/>
      <c r="X566" s="74"/>
      <c r="Y566" s="74"/>
      <c r="Z566" s="74"/>
      <c r="AA566" s="74"/>
      <c r="AB566" s="74"/>
      <c r="AC566" s="74"/>
      <c r="AD566" s="74"/>
      <c r="AE566" s="74"/>
      <c r="AF566" s="74"/>
      <c r="AG566" s="74"/>
      <c r="AH566" s="74"/>
      <c r="AI566" s="74"/>
      <c r="AJ566" s="74"/>
      <c r="AK566" s="74"/>
      <c r="AL566" s="74"/>
    </row>
    <row r="567" spans="7:38" s="75" customFormat="1">
      <c r="G567" s="85"/>
      <c r="P567" s="74"/>
      <c r="Q567" s="74"/>
      <c r="R567" s="74"/>
      <c r="S567" s="74"/>
      <c r="T567" s="74"/>
      <c r="U567" s="74"/>
      <c r="V567" s="74"/>
      <c r="W567" s="74"/>
      <c r="X567" s="74"/>
      <c r="Y567" s="74"/>
      <c r="Z567" s="74"/>
      <c r="AA567" s="74"/>
      <c r="AB567" s="74"/>
      <c r="AC567" s="74"/>
      <c r="AD567" s="74"/>
      <c r="AE567" s="74"/>
      <c r="AF567" s="74"/>
      <c r="AG567" s="74"/>
      <c r="AH567" s="74"/>
      <c r="AI567" s="74"/>
      <c r="AJ567" s="74"/>
      <c r="AK567" s="74"/>
      <c r="AL567" s="74"/>
    </row>
    <row r="568" spans="7:38" s="75" customFormat="1">
      <c r="G568" s="85"/>
      <c r="P568" s="74"/>
      <c r="Q568" s="74"/>
      <c r="R568" s="74"/>
      <c r="S568" s="74"/>
      <c r="T568" s="74"/>
      <c r="U568" s="74"/>
      <c r="V568" s="74"/>
      <c r="W568" s="74"/>
      <c r="X568" s="74"/>
      <c r="Y568" s="74"/>
      <c r="Z568" s="74"/>
      <c r="AA568" s="74"/>
      <c r="AB568" s="74"/>
      <c r="AC568" s="74"/>
      <c r="AD568" s="74"/>
      <c r="AE568" s="74"/>
      <c r="AF568" s="74"/>
      <c r="AG568" s="74"/>
      <c r="AH568" s="74"/>
      <c r="AI568" s="74"/>
      <c r="AJ568" s="74"/>
      <c r="AK568" s="74"/>
      <c r="AL568" s="74"/>
    </row>
    <row r="569" spans="7:38" s="75" customFormat="1">
      <c r="G569" s="85"/>
      <c r="P569" s="74"/>
      <c r="Q569" s="74"/>
      <c r="R569" s="74"/>
      <c r="S569" s="74"/>
      <c r="T569" s="74"/>
      <c r="U569" s="74"/>
      <c r="V569" s="74"/>
      <c r="W569" s="74"/>
      <c r="X569" s="74"/>
      <c r="Y569" s="74"/>
      <c r="Z569" s="74"/>
      <c r="AA569" s="74"/>
      <c r="AB569" s="74"/>
      <c r="AC569" s="74"/>
      <c r="AD569" s="74"/>
      <c r="AE569" s="74"/>
      <c r="AF569" s="74"/>
      <c r="AG569" s="74"/>
      <c r="AH569" s="74"/>
      <c r="AI569" s="74"/>
      <c r="AJ569" s="74"/>
      <c r="AK569" s="74"/>
      <c r="AL569" s="74"/>
    </row>
    <row r="570" spans="7:38" s="75" customFormat="1">
      <c r="G570" s="85"/>
      <c r="P570" s="74"/>
      <c r="Q570" s="74"/>
      <c r="R570" s="74"/>
      <c r="S570" s="74"/>
      <c r="T570" s="74"/>
      <c r="U570" s="74"/>
      <c r="V570" s="74"/>
      <c r="W570" s="74"/>
      <c r="X570" s="74"/>
      <c r="Y570" s="74"/>
      <c r="Z570" s="74"/>
      <c r="AA570" s="74"/>
      <c r="AB570" s="74"/>
      <c r="AC570" s="74"/>
      <c r="AD570" s="74"/>
      <c r="AE570" s="74"/>
      <c r="AF570" s="74"/>
      <c r="AG570" s="74"/>
      <c r="AH570" s="74"/>
      <c r="AI570" s="74"/>
      <c r="AJ570" s="74"/>
      <c r="AK570" s="74"/>
      <c r="AL570" s="74"/>
    </row>
    <row r="571" spans="7:38" s="75" customFormat="1">
      <c r="G571" s="85"/>
      <c r="P571" s="74"/>
      <c r="Q571" s="74"/>
      <c r="R571" s="74"/>
      <c r="S571" s="74"/>
      <c r="T571" s="74"/>
      <c r="U571" s="74"/>
      <c r="V571" s="74"/>
      <c r="W571" s="74"/>
      <c r="X571" s="74"/>
      <c r="Y571" s="74"/>
      <c r="Z571" s="74"/>
      <c r="AA571" s="74"/>
      <c r="AB571" s="74"/>
      <c r="AC571" s="74"/>
      <c r="AD571" s="74"/>
      <c r="AE571" s="74"/>
      <c r="AF571" s="74"/>
      <c r="AG571" s="74"/>
      <c r="AH571" s="74"/>
      <c r="AI571" s="74"/>
      <c r="AJ571" s="74"/>
      <c r="AK571" s="74"/>
      <c r="AL571" s="74"/>
    </row>
    <row r="572" spans="7:38" s="75" customFormat="1">
      <c r="G572" s="85"/>
      <c r="P572" s="74"/>
      <c r="Q572" s="74"/>
      <c r="R572" s="74"/>
      <c r="S572" s="74"/>
      <c r="T572" s="74"/>
      <c r="U572" s="74"/>
      <c r="V572" s="74"/>
      <c r="W572" s="74"/>
      <c r="X572" s="74"/>
      <c r="Y572" s="74"/>
      <c r="Z572" s="74"/>
      <c r="AA572" s="74"/>
      <c r="AB572" s="74"/>
      <c r="AC572" s="74"/>
      <c r="AD572" s="74"/>
      <c r="AE572" s="74"/>
      <c r="AF572" s="74"/>
      <c r="AG572" s="74"/>
      <c r="AH572" s="74"/>
      <c r="AI572" s="74"/>
      <c r="AJ572" s="74"/>
      <c r="AK572" s="74"/>
      <c r="AL572" s="74"/>
    </row>
    <row r="573" spans="7:38" s="75" customFormat="1">
      <c r="G573" s="85"/>
      <c r="P573" s="74"/>
      <c r="Q573" s="74"/>
      <c r="R573" s="74"/>
      <c r="S573" s="74"/>
      <c r="T573" s="74"/>
      <c r="U573" s="74"/>
      <c r="V573" s="74"/>
      <c r="W573" s="74"/>
      <c r="X573" s="74"/>
      <c r="Y573" s="74"/>
      <c r="Z573" s="74"/>
      <c r="AA573" s="74"/>
      <c r="AB573" s="74"/>
      <c r="AC573" s="74"/>
      <c r="AD573" s="74"/>
      <c r="AE573" s="74"/>
      <c r="AF573" s="74"/>
      <c r="AG573" s="74"/>
      <c r="AH573" s="74"/>
      <c r="AI573" s="74"/>
      <c r="AJ573" s="74"/>
      <c r="AK573" s="74"/>
      <c r="AL573" s="74"/>
    </row>
    <row r="574" spans="7:38" s="75" customFormat="1">
      <c r="G574" s="85"/>
      <c r="P574" s="74"/>
      <c r="Q574" s="74"/>
      <c r="R574" s="74"/>
      <c r="S574" s="74"/>
      <c r="T574" s="74"/>
      <c r="U574" s="74"/>
      <c r="V574" s="74"/>
      <c r="W574" s="74"/>
      <c r="X574" s="74"/>
      <c r="Y574" s="74"/>
      <c r="Z574" s="74"/>
      <c r="AA574" s="74"/>
      <c r="AB574" s="74"/>
      <c r="AC574" s="74"/>
      <c r="AD574" s="74"/>
      <c r="AE574" s="74"/>
      <c r="AF574" s="74"/>
      <c r="AG574" s="74"/>
      <c r="AH574" s="74"/>
      <c r="AI574" s="74"/>
      <c r="AJ574" s="74"/>
      <c r="AK574" s="74"/>
      <c r="AL574" s="74"/>
    </row>
    <row r="575" spans="7:38" s="75" customFormat="1">
      <c r="G575" s="85"/>
      <c r="P575" s="74"/>
      <c r="Q575" s="74"/>
      <c r="R575" s="74"/>
      <c r="S575" s="74"/>
      <c r="T575" s="74"/>
      <c r="U575" s="74"/>
      <c r="V575" s="74"/>
      <c r="W575" s="74"/>
      <c r="X575" s="74"/>
      <c r="Y575" s="74"/>
      <c r="Z575" s="74"/>
      <c r="AA575" s="74"/>
      <c r="AB575" s="74"/>
      <c r="AC575" s="74"/>
      <c r="AD575" s="74"/>
      <c r="AE575" s="74"/>
      <c r="AF575" s="74"/>
      <c r="AG575" s="74"/>
      <c r="AH575" s="74"/>
      <c r="AI575" s="74"/>
      <c r="AJ575" s="74"/>
      <c r="AK575" s="74"/>
      <c r="AL575" s="74"/>
    </row>
    <row r="576" spans="7:38" s="75" customFormat="1">
      <c r="G576" s="85"/>
      <c r="P576" s="74"/>
      <c r="Q576" s="74"/>
      <c r="R576" s="74"/>
      <c r="S576" s="74"/>
      <c r="T576" s="74"/>
      <c r="U576" s="74"/>
      <c r="V576" s="74"/>
      <c r="W576" s="74"/>
      <c r="X576" s="74"/>
      <c r="Y576" s="74"/>
      <c r="Z576" s="74"/>
      <c r="AA576" s="74"/>
      <c r="AB576" s="74"/>
      <c r="AC576" s="74"/>
      <c r="AD576" s="74"/>
      <c r="AE576" s="74"/>
      <c r="AF576" s="74"/>
      <c r="AG576" s="74"/>
      <c r="AH576" s="74"/>
      <c r="AI576" s="74"/>
      <c r="AJ576" s="74"/>
      <c r="AK576" s="74"/>
      <c r="AL576" s="74"/>
    </row>
    <row r="577" spans="7:38" s="75" customFormat="1">
      <c r="G577" s="85"/>
      <c r="P577" s="74"/>
      <c r="Q577" s="74"/>
      <c r="R577" s="74"/>
      <c r="S577" s="74"/>
      <c r="T577" s="74"/>
      <c r="U577" s="74"/>
      <c r="V577" s="74"/>
      <c r="W577" s="74"/>
      <c r="X577" s="74"/>
      <c r="Y577" s="74"/>
      <c r="Z577" s="74"/>
      <c r="AA577" s="74"/>
      <c r="AB577" s="74"/>
      <c r="AC577" s="74"/>
      <c r="AD577" s="74"/>
      <c r="AE577" s="74"/>
      <c r="AF577" s="74"/>
      <c r="AG577" s="74"/>
      <c r="AH577" s="74"/>
      <c r="AI577" s="74"/>
      <c r="AJ577" s="74"/>
      <c r="AK577" s="74"/>
      <c r="AL577" s="74"/>
    </row>
    <row r="578" spans="7:38" s="75" customFormat="1">
      <c r="G578" s="85"/>
      <c r="P578" s="74"/>
      <c r="Q578" s="74"/>
      <c r="R578" s="74"/>
      <c r="S578" s="74"/>
      <c r="T578" s="74"/>
      <c r="U578" s="74"/>
      <c r="V578" s="74"/>
      <c r="W578" s="74"/>
      <c r="X578" s="74"/>
      <c r="Y578" s="74"/>
      <c r="Z578" s="74"/>
      <c r="AA578" s="74"/>
      <c r="AB578" s="74"/>
      <c r="AC578" s="74"/>
      <c r="AD578" s="74"/>
      <c r="AE578" s="74"/>
      <c r="AF578" s="74"/>
      <c r="AG578" s="74"/>
      <c r="AH578" s="74"/>
      <c r="AI578" s="74"/>
      <c r="AJ578" s="74"/>
      <c r="AK578" s="74"/>
      <c r="AL578" s="74"/>
    </row>
    <row r="579" spans="7:38" s="75" customFormat="1">
      <c r="G579" s="85"/>
      <c r="P579" s="74"/>
      <c r="Q579" s="74"/>
      <c r="R579" s="74"/>
      <c r="S579" s="74"/>
      <c r="T579" s="74"/>
      <c r="U579" s="74"/>
      <c r="V579" s="74"/>
      <c r="W579" s="74"/>
      <c r="X579" s="74"/>
      <c r="Y579" s="74"/>
      <c r="Z579" s="74"/>
      <c r="AA579" s="74"/>
      <c r="AB579" s="74"/>
      <c r="AC579" s="74"/>
      <c r="AD579" s="74"/>
      <c r="AE579" s="74"/>
      <c r="AF579" s="74"/>
      <c r="AG579" s="74"/>
      <c r="AH579" s="74"/>
      <c r="AI579" s="74"/>
      <c r="AJ579" s="74"/>
      <c r="AK579" s="74"/>
      <c r="AL579" s="74"/>
    </row>
    <row r="580" spans="7:38" s="75" customFormat="1">
      <c r="G580" s="85"/>
      <c r="P580" s="74"/>
      <c r="Q580" s="74"/>
      <c r="R580" s="74"/>
      <c r="S580" s="74"/>
      <c r="T580" s="74"/>
      <c r="U580" s="74"/>
      <c r="V580" s="74"/>
      <c r="W580" s="74"/>
      <c r="X580" s="74"/>
      <c r="Y580" s="74"/>
      <c r="Z580" s="74"/>
      <c r="AA580" s="74"/>
      <c r="AB580" s="74"/>
      <c r="AC580" s="74"/>
      <c r="AD580" s="74"/>
      <c r="AE580" s="74"/>
      <c r="AF580" s="74"/>
      <c r="AG580" s="74"/>
      <c r="AH580" s="74"/>
      <c r="AI580" s="74"/>
      <c r="AJ580" s="74"/>
      <c r="AK580" s="74"/>
      <c r="AL580" s="74"/>
    </row>
    <row r="581" spans="7:38" s="75" customFormat="1">
      <c r="G581" s="85"/>
      <c r="P581" s="74"/>
      <c r="Q581" s="74"/>
      <c r="R581" s="74"/>
      <c r="S581" s="74"/>
      <c r="T581" s="74"/>
      <c r="U581" s="74"/>
      <c r="V581" s="74"/>
      <c r="W581" s="74"/>
      <c r="X581" s="74"/>
      <c r="Y581" s="74"/>
      <c r="Z581" s="74"/>
      <c r="AA581" s="74"/>
      <c r="AB581" s="74"/>
      <c r="AC581" s="74"/>
      <c r="AD581" s="74"/>
      <c r="AE581" s="74"/>
      <c r="AF581" s="74"/>
      <c r="AG581" s="74"/>
      <c r="AH581" s="74"/>
      <c r="AI581" s="74"/>
      <c r="AJ581" s="74"/>
      <c r="AK581" s="74"/>
      <c r="AL581" s="74"/>
    </row>
    <row r="582" spans="7:38" s="75" customFormat="1">
      <c r="G582" s="85"/>
      <c r="P582" s="74"/>
      <c r="Q582" s="74"/>
      <c r="R582" s="74"/>
      <c r="S582" s="74"/>
      <c r="T582" s="74"/>
      <c r="U582" s="74"/>
      <c r="V582" s="74"/>
      <c r="W582" s="74"/>
      <c r="X582" s="74"/>
      <c r="Y582" s="74"/>
      <c r="Z582" s="74"/>
      <c r="AA582" s="74"/>
      <c r="AB582" s="74"/>
      <c r="AC582" s="74"/>
      <c r="AD582" s="74"/>
      <c r="AE582" s="74"/>
      <c r="AF582" s="74"/>
      <c r="AG582" s="74"/>
      <c r="AH582" s="74"/>
      <c r="AI582" s="74"/>
      <c r="AJ582" s="74"/>
      <c r="AK582" s="74"/>
      <c r="AL582" s="74"/>
    </row>
    <row r="583" spans="7:38" s="75" customFormat="1">
      <c r="G583" s="85"/>
      <c r="P583" s="74"/>
      <c r="Q583" s="74"/>
      <c r="R583" s="74"/>
      <c r="S583" s="74"/>
      <c r="T583" s="74"/>
      <c r="U583" s="74"/>
      <c r="V583" s="74"/>
      <c r="W583" s="74"/>
      <c r="X583" s="74"/>
      <c r="Y583" s="74"/>
      <c r="Z583" s="74"/>
      <c r="AA583" s="74"/>
      <c r="AB583" s="74"/>
      <c r="AC583" s="74"/>
      <c r="AD583" s="74"/>
      <c r="AE583" s="74"/>
      <c r="AF583" s="74"/>
      <c r="AG583" s="74"/>
      <c r="AH583" s="74"/>
      <c r="AI583" s="74"/>
      <c r="AJ583" s="74"/>
      <c r="AK583" s="74"/>
      <c r="AL583" s="74"/>
    </row>
    <row r="584" spans="7:38" s="75" customFormat="1">
      <c r="G584" s="85"/>
      <c r="P584" s="74"/>
      <c r="Q584" s="74"/>
      <c r="R584" s="74"/>
      <c r="S584" s="74"/>
      <c r="T584" s="74"/>
      <c r="U584" s="74"/>
      <c r="V584" s="74"/>
      <c r="W584" s="74"/>
      <c r="X584" s="74"/>
      <c r="Y584" s="74"/>
      <c r="Z584" s="74"/>
      <c r="AA584" s="74"/>
      <c r="AB584" s="74"/>
      <c r="AC584" s="74"/>
      <c r="AD584" s="74"/>
      <c r="AE584" s="74"/>
      <c r="AF584" s="74"/>
      <c r="AG584" s="74"/>
      <c r="AH584" s="74"/>
      <c r="AI584" s="74"/>
      <c r="AJ584" s="74"/>
      <c r="AK584" s="74"/>
      <c r="AL584" s="74"/>
    </row>
    <row r="585" spans="7:38" s="75" customFormat="1">
      <c r="G585" s="85"/>
      <c r="P585" s="74"/>
      <c r="Q585" s="74"/>
      <c r="R585" s="74"/>
      <c r="S585" s="74"/>
      <c r="T585" s="74"/>
      <c r="U585" s="74"/>
      <c r="V585" s="74"/>
      <c r="W585" s="74"/>
      <c r="X585" s="74"/>
      <c r="Y585" s="74"/>
      <c r="Z585" s="74"/>
      <c r="AA585" s="74"/>
      <c r="AB585" s="74"/>
      <c r="AC585" s="74"/>
      <c r="AD585" s="74"/>
      <c r="AE585" s="74"/>
      <c r="AF585" s="74"/>
      <c r="AG585" s="74"/>
      <c r="AH585" s="74"/>
      <c r="AI585" s="74"/>
      <c r="AJ585" s="74"/>
      <c r="AK585" s="74"/>
      <c r="AL585" s="74"/>
    </row>
    <row r="586" spans="7:38" s="75" customFormat="1">
      <c r="G586" s="85"/>
      <c r="P586" s="74"/>
      <c r="Q586" s="74"/>
      <c r="R586" s="74"/>
      <c r="S586" s="74"/>
      <c r="T586" s="74"/>
      <c r="U586" s="74"/>
      <c r="V586" s="74"/>
      <c r="W586" s="74"/>
      <c r="X586" s="74"/>
      <c r="Y586" s="74"/>
      <c r="Z586" s="74"/>
      <c r="AA586" s="74"/>
      <c r="AB586" s="74"/>
      <c r="AC586" s="74"/>
      <c r="AD586" s="74"/>
      <c r="AE586" s="74"/>
      <c r="AF586" s="74"/>
      <c r="AG586" s="74"/>
      <c r="AH586" s="74"/>
      <c r="AI586" s="74"/>
      <c r="AJ586" s="74"/>
      <c r="AK586" s="74"/>
      <c r="AL586" s="74"/>
    </row>
    <row r="587" spans="7:38" s="75" customFormat="1">
      <c r="G587" s="85"/>
      <c r="P587" s="74"/>
      <c r="Q587" s="74"/>
      <c r="R587" s="74"/>
      <c r="S587" s="74"/>
      <c r="T587" s="74"/>
      <c r="U587" s="74"/>
      <c r="V587" s="74"/>
      <c r="W587" s="74"/>
      <c r="X587" s="74"/>
      <c r="Y587" s="74"/>
      <c r="Z587" s="74"/>
      <c r="AA587" s="74"/>
      <c r="AB587" s="74"/>
      <c r="AC587" s="74"/>
      <c r="AD587" s="74"/>
      <c r="AE587" s="74"/>
      <c r="AF587" s="74"/>
      <c r="AG587" s="74"/>
      <c r="AH587" s="74"/>
      <c r="AI587" s="74"/>
      <c r="AJ587" s="74"/>
      <c r="AK587" s="74"/>
      <c r="AL587" s="74"/>
    </row>
    <row r="588" spans="7:38" s="75" customFormat="1">
      <c r="G588" s="85"/>
      <c r="P588" s="74"/>
      <c r="Q588" s="74"/>
      <c r="R588" s="74"/>
      <c r="S588" s="74"/>
      <c r="T588" s="74"/>
      <c r="U588" s="74"/>
      <c r="V588" s="74"/>
      <c r="W588" s="74"/>
      <c r="X588" s="74"/>
      <c r="Y588" s="74"/>
      <c r="Z588" s="74"/>
      <c r="AA588" s="74"/>
      <c r="AB588" s="74"/>
      <c r="AC588" s="74"/>
      <c r="AD588" s="74"/>
      <c r="AE588" s="74"/>
      <c r="AF588" s="74"/>
      <c r="AG588" s="74"/>
      <c r="AH588" s="74"/>
      <c r="AI588" s="74"/>
      <c r="AJ588" s="74"/>
      <c r="AK588" s="74"/>
      <c r="AL588" s="74"/>
    </row>
    <row r="589" spans="7:38" s="75" customFormat="1">
      <c r="G589" s="85"/>
      <c r="P589" s="74"/>
      <c r="Q589" s="74"/>
      <c r="R589" s="74"/>
      <c r="S589" s="74"/>
      <c r="T589" s="74"/>
      <c r="U589" s="74"/>
      <c r="V589" s="74"/>
      <c r="W589" s="74"/>
      <c r="X589" s="74"/>
      <c r="Y589" s="74"/>
      <c r="Z589" s="74"/>
      <c r="AA589" s="74"/>
      <c r="AB589" s="74"/>
      <c r="AC589" s="74"/>
      <c r="AD589" s="74"/>
      <c r="AE589" s="74"/>
      <c r="AF589" s="74"/>
      <c r="AG589" s="74"/>
      <c r="AH589" s="74"/>
      <c r="AI589" s="74"/>
      <c r="AJ589" s="74"/>
      <c r="AK589" s="74"/>
      <c r="AL589" s="74"/>
    </row>
    <row r="590" spans="7:38" s="75" customFormat="1">
      <c r="G590" s="85"/>
      <c r="P590" s="74"/>
      <c r="Q590" s="74"/>
      <c r="R590" s="74"/>
      <c r="S590" s="74"/>
      <c r="T590" s="74"/>
      <c r="U590" s="74"/>
      <c r="V590" s="74"/>
      <c r="W590" s="74"/>
      <c r="X590" s="74"/>
      <c r="Y590" s="74"/>
      <c r="Z590" s="74"/>
      <c r="AA590" s="74"/>
      <c r="AB590" s="74"/>
      <c r="AC590" s="74"/>
      <c r="AD590" s="74"/>
      <c r="AE590" s="74"/>
      <c r="AF590" s="74"/>
      <c r="AG590" s="74"/>
      <c r="AH590" s="74"/>
      <c r="AI590" s="74"/>
      <c r="AJ590" s="74"/>
      <c r="AK590" s="74"/>
      <c r="AL590" s="74"/>
    </row>
    <row r="591" spans="7:38" s="75" customFormat="1">
      <c r="G591" s="85"/>
      <c r="P591" s="74"/>
      <c r="Q591" s="74"/>
      <c r="R591" s="74"/>
      <c r="S591" s="74"/>
      <c r="T591" s="74"/>
      <c r="U591" s="74"/>
      <c r="V591" s="74"/>
      <c r="W591" s="74"/>
      <c r="X591" s="74"/>
      <c r="Y591" s="74"/>
      <c r="Z591" s="74"/>
      <c r="AA591" s="74"/>
      <c r="AB591" s="74"/>
      <c r="AC591" s="74"/>
      <c r="AD591" s="74"/>
      <c r="AE591" s="74"/>
      <c r="AF591" s="74"/>
      <c r="AG591" s="74"/>
      <c r="AH591" s="74"/>
      <c r="AI591" s="74"/>
      <c r="AJ591" s="74"/>
      <c r="AK591" s="74"/>
      <c r="AL591" s="74"/>
    </row>
    <row r="592" spans="7:38" s="75" customFormat="1">
      <c r="G592" s="85"/>
      <c r="P592" s="74"/>
      <c r="Q592" s="74"/>
      <c r="R592" s="74"/>
      <c r="S592" s="74"/>
      <c r="T592" s="74"/>
      <c r="U592" s="74"/>
      <c r="V592" s="74"/>
      <c r="W592" s="74"/>
      <c r="X592" s="74"/>
      <c r="Y592" s="74"/>
      <c r="Z592" s="74"/>
      <c r="AA592" s="74"/>
      <c r="AB592" s="74"/>
      <c r="AC592" s="74"/>
      <c r="AD592" s="74"/>
      <c r="AE592" s="74"/>
      <c r="AF592" s="74"/>
      <c r="AG592" s="74"/>
      <c r="AH592" s="74"/>
      <c r="AI592" s="74"/>
      <c r="AJ592" s="74"/>
      <c r="AK592" s="74"/>
      <c r="AL592" s="74"/>
    </row>
    <row r="593" spans="7:38" s="75" customFormat="1">
      <c r="G593" s="85"/>
      <c r="P593" s="74"/>
      <c r="Q593" s="74"/>
      <c r="R593" s="74"/>
      <c r="S593" s="74"/>
      <c r="T593" s="74"/>
      <c r="U593" s="74"/>
      <c r="V593" s="74"/>
      <c r="W593" s="74"/>
      <c r="X593" s="74"/>
      <c r="Y593" s="74"/>
      <c r="Z593" s="74"/>
      <c r="AA593" s="74"/>
      <c r="AB593" s="74"/>
      <c r="AC593" s="74"/>
      <c r="AD593" s="74"/>
      <c r="AE593" s="74"/>
      <c r="AF593" s="74"/>
      <c r="AG593" s="74"/>
      <c r="AH593" s="74"/>
      <c r="AI593" s="74"/>
      <c r="AJ593" s="74"/>
      <c r="AK593" s="74"/>
      <c r="AL593" s="74"/>
    </row>
    <row r="594" spans="7:38" s="75" customFormat="1">
      <c r="G594" s="85"/>
      <c r="P594" s="74"/>
      <c r="Q594" s="74"/>
      <c r="R594" s="74"/>
      <c r="S594" s="74"/>
      <c r="T594" s="74"/>
      <c r="U594" s="74"/>
      <c r="V594" s="74"/>
      <c r="W594" s="74"/>
      <c r="X594" s="74"/>
      <c r="Y594" s="74"/>
      <c r="Z594" s="74"/>
      <c r="AA594" s="74"/>
      <c r="AB594" s="74"/>
      <c r="AC594" s="74"/>
      <c r="AD594" s="74"/>
      <c r="AE594" s="74"/>
      <c r="AF594" s="74"/>
      <c r="AG594" s="74"/>
      <c r="AH594" s="74"/>
      <c r="AI594" s="74"/>
      <c r="AJ594" s="74"/>
      <c r="AK594" s="74"/>
      <c r="AL594" s="74"/>
    </row>
    <row r="595" spans="7:38" s="75" customFormat="1">
      <c r="G595" s="85"/>
      <c r="P595" s="74"/>
      <c r="Q595" s="74"/>
      <c r="R595" s="74"/>
      <c r="S595" s="74"/>
      <c r="T595" s="74"/>
      <c r="U595" s="74"/>
      <c r="V595" s="74"/>
      <c r="W595" s="74"/>
      <c r="X595" s="74"/>
      <c r="Y595" s="74"/>
      <c r="Z595" s="74"/>
      <c r="AA595" s="74"/>
      <c r="AB595" s="74"/>
      <c r="AC595" s="74"/>
      <c r="AD595" s="74"/>
      <c r="AE595" s="74"/>
      <c r="AF595" s="74"/>
      <c r="AG595" s="74"/>
      <c r="AH595" s="74"/>
      <c r="AI595" s="74"/>
      <c r="AJ595" s="74"/>
      <c r="AK595" s="74"/>
      <c r="AL595" s="74"/>
    </row>
    <row r="596" spans="7:38" s="75" customFormat="1">
      <c r="G596" s="85"/>
      <c r="P596" s="74"/>
      <c r="Q596" s="74"/>
      <c r="R596" s="74"/>
      <c r="S596" s="74"/>
      <c r="T596" s="74"/>
      <c r="U596" s="74"/>
      <c r="V596" s="74"/>
      <c r="W596" s="74"/>
      <c r="X596" s="74"/>
      <c r="Y596" s="74"/>
      <c r="Z596" s="74"/>
      <c r="AA596" s="74"/>
      <c r="AB596" s="74"/>
      <c r="AC596" s="74"/>
      <c r="AD596" s="74"/>
      <c r="AE596" s="74"/>
      <c r="AF596" s="74"/>
      <c r="AG596" s="74"/>
      <c r="AH596" s="74"/>
      <c r="AI596" s="74"/>
      <c r="AJ596" s="74"/>
      <c r="AK596" s="74"/>
      <c r="AL596" s="74"/>
    </row>
    <row r="597" spans="7:38" s="75" customFormat="1">
      <c r="G597" s="85"/>
      <c r="P597" s="74"/>
      <c r="Q597" s="74"/>
      <c r="R597" s="74"/>
      <c r="S597" s="74"/>
      <c r="T597" s="74"/>
      <c r="U597" s="74"/>
      <c r="V597" s="74"/>
      <c r="W597" s="74"/>
      <c r="X597" s="74"/>
      <c r="Y597" s="74"/>
      <c r="Z597" s="74"/>
      <c r="AA597" s="74"/>
      <c r="AB597" s="74"/>
      <c r="AC597" s="74"/>
      <c r="AD597" s="74"/>
      <c r="AE597" s="74"/>
      <c r="AF597" s="74"/>
      <c r="AG597" s="74"/>
      <c r="AH597" s="74"/>
      <c r="AI597" s="74"/>
      <c r="AJ597" s="74"/>
      <c r="AK597" s="74"/>
      <c r="AL597" s="74"/>
    </row>
    <row r="598" spans="7:38" s="75" customFormat="1">
      <c r="G598" s="85"/>
      <c r="P598" s="74"/>
      <c r="Q598" s="74"/>
      <c r="R598" s="74"/>
      <c r="S598" s="74"/>
      <c r="T598" s="74"/>
      <c r="U598" s="74"/>
      <c r="V598" s="74"/>
      <c r="W598" s="74"/>
      <c r="X598" s="74"/>
      <c r="Y598" s="74"/>
      <c r="Z598" s="74"/>
      <c r="AA598" s="74"/>
      <c r="AB598" s="74"/>
      <c r="AC598" s="74"/>
      <c r="AD598" s="74"/>
      <c r="AE598" s="74"/>
      <c r="AF598" s="74"/>
      <c r="AG598" s="74"/>
      <c r="AH598" s="74"/>
      <c r="AI598" s="74"/>
      <c r="AJ598" s="74"/>
      <c r="AK598" s="74"/>
      <c r="AL598" s="74"/>
    </row>
    <row r="599" spans="7:38" s="75" customFormat="1">
      <c r="G599" s="85"/>
      <c r="P599" s="74"/>
      <c r="Q599" s="74"/>
      <c r="R599" s="74"/>
      <c r="S599" s="74"/>
      <c r="T599" s="74"/>
      <c r="U599" s="74"/>
      <c r="V599" s="74"/>
      <c r="W599" s="74"/>
      <c r="X599" s="74"/>
      <c r="Y599" s="74"/>
      <c r="Z599" s="74"/>
      <c r="AA599" s="74"/>
      <c r="AB599" s="74"/>
      <c r="AC599" s="74"/>
      <c r="AD599" s="74"/>
      <c r="AE599" s="74"/>
      <c r="AF599" s="74"/>
      <c r="AG599" s="74"/>
      <c r="AH599" s="74"/>
      <c r="AI599" s="74"/>
      <c r="AJ599" s="74"/>
      <c r="AK599" s="74"/>
      <c r="AL599" s="74"/>
    </row>
    <row r="600" spans="7:38" s="75" customFormat="1">
      <c r="G600" s="85"/>
      <c r="P600" s="74"/>
      <c r="Q600" s="74"/>
      <c r="R600" s="74"/>
      <c r="S600" s="74"/>
      <c r="T600" s="74"/>
      <c r="U600" s="74"/>
      <c r="V600" s="74"/>
      <c r="W600" s="74"/>
      <c r="X600" s="74"/>
      <c r="Y600" s="74"/>
      <c r="Z600" s="74"/>
      <c r="AA600" s="74"/>
      <c r="AB600" s="74"/>
      <c r="AC600" s="74"/>
      <c r="AD600" s="74"/>
      <c r="AE600" s="74"/>
      <c r="AF600" s="74"/>
      <c r="AG600" s="74"/>
      <c r="AH600" s="74"/>
      <c r="AI600" s="74"/>
      <c r="AJ600" s="74"/>
      <c r="AK600" s="74"/>
      <c r="AL600" s="74"/>
    </row>
    <row r="601" spans="7:38" s="75" customFormat="1">
      <c r="G601" s="85"/>
      <c r="P601" s="74"/>
      <c r="Q601" s="74"/>
      <c r="R601" s="74"/>
      <c r="S601" s="74"/>
      <c r="T601" s="74"/>
      <c r="U601" s="74"/>
      <c r="V601" s="74"/>
      <c r="W601" s="74"/>
      <c r="X601" s="74"/>
      <c r="Y601" s="74"/>
      <c r="Z601" s="74"/>
      <c r="AA601" s="74"/>
      <c r="AB601" s="74"/>
      <c r="AC601" s="74"/>
      <c r="AD601" s="74"/>
      <c r="AE601" s="74"/>
      <c r="AF601" s="74"/>
      <c r="AG601" s="74"/>
      <c r="AH601" s="74"/>
      <c r="AI601" s="74"/>
      <c r="AJ601" s="74"/>
      <c r="AK601" s="74"/>
      <c r="AL601" s="74"/>
    </row>
    <row r="602" spans="7:38" s="75" customFormat="1">
      <c r="G602" s="85"/>
      <c r="P602" s="74"/>
      <c r="Q602" s="74"/>
      <c r="R602" s="74"/>
      <c r="S602" s="74"/>
      <c r="T602" s="74"/>
      <c r="U602" s="74"/>
      <c r="V602" s="74"/>
      <c r="W602" s="74"/>
      <c r="X602" s="74"/>
      <c r="Y602" s="74"/>
      <c r="Z602" s="74"/>
      <c r="AA602" s="74"/>
      <c r="AB602" s="74"/>
      <c r="AC602" s="74"/>
      <c r="AD602" s="74"/>
      <c r="AE602" s="74"/>
      <c r="AF602" s="74"/>
      <c r="AG602" s="74"/>
      <c r="AH602" s="74"/>
      <c r="AI602" s="74"/>
      <c r="AJ602" s="74"/>
      <c r="AK602" s="74"/>
      <c r="AL602" s="74"/>
    </row>
    <row r="603" spans="7:38" s="75" customFormat="1">
      <c r="G603" s="85"/>
      <c r="P603" s="74"/>
      <c r="Q603" s="74"/>
      <c r="R603" s="74"/>
      <c r="S603" s="74"/>
      <c r="T603" s="74"/>
      <c r="U603" s="74"/>
      <c r="V603" s="74"/>
      <c r="W603" s="74"/>
      <c r="X603" s="74"/>
      <c r="Y603" s="74"/>
      <c r="Z603" s="74"/>
      <c r="AA603" s="74"/>
      <c r="AB603" s="74"/>
      <c r="AC603" s="74"/>
      <c r="AD603" s="74"/>
      <c r="AE603" s="74"/>
      <c r="AF603" s="74"/>
      <c r="AG603" s="74"/>
      <c r="AH603" s="74"/>
      <c r="AI603" s="74"/>
      <c r="AJ603" s="74"/>
      <c r="AK603" s="74"/>
      <c r="AL603" s="74"/>
    </row>
    <row r="604" spans="7:38" s="75" customFormat="1">
      <c r="G604" s="85"/>
      <c r="P604" s="74"/>
      <c r="Q604" s="74"/>
      <c r="R604" s="74"/>
      <c r="S604" s="74"/>
      <c r="T604" s="74"/>
      <c r="U604" s="74"/>
      <c r="V604" s="74"/>
      <c r="W604" s="74"/>
      <c r="X604" s="74"/>
      <c r="Y604" s="74"/>
      <c r="Z604" s="74"/>
      <c r="AA604" s="74"/>
      <c r="AB604" s="74"/>
      <c r="AC604" s="74"/>
      <c r="AD604" s="74"/>
      <c r="AE604" s="74"/>
      <c r="AF604" s="74"/>
      <c r="AG604" s="74"/>
      <c r="AH604" s="74"/>
      <c r="AI604" s="74"/>
      <c r="AJ604" s="74"/>
      <c r="AK604" s="74"/>
      <c r="AL604" s="74"/>
    </row>
    <row r="605" spans="7:38" s="75" customFormat="1">
      <c r="G605" s="85"/>
      <c r="P605" s="74"/>
      <c r="Q605" s="74"/>
      <c r="R605" s="74"/>
      <c r="S605" s="74"/>
      <c r="T605" s="74"/>
      <c r="U605" s="74"/>
      <c r="V605" s="74"/>
      <c r="W605" s="74"/>
      <c r="X605" s="74"/>
      <c r="Y605" s="74"/>
      <c r="Z605" s="74"/>
      <c r="AA605" s="74"/>
      <c r="AB605" s="74"/>
      <c r="AC605" s="74"/>
      <c r="AD605" s="74"/>
      <c r="AE605" s="74"/>
      <c r="AF605" s="74"/>
      <c r="AG605" s="74"/>
      <c r="AH605" s="74"/>
      <c r="AI605" s="74"/>
      <c r="AJ605" s="74"/>
      <c r="AK605" s="74"/>
      <c r="AL605" s="74"/>
    </row>
    <row r="606" spans="7:38" s="75" customFormat="1">
      <c r="G606" s="85"/>
      <c r="P606" s="74"/>
      <c r="Q606" s="74"/>
      <c r="R606" s="74"/>
      <c r="S606" s="74"/>
      <c r="T606" s="74"/>
      <c r="U606" s="74"/>
      <c r="V606" s="74"/>
      <c r="W606" s="74"/>
      <c r="X606" s="74"/>
      <c r="Y606" s="74"/>
      <c r="Z606" s="74"/>
      <c r="AA606" s="74"/>
      <c r="AB606" s="74"/>
      <c r="AC606" s="74"/>
      <c r="AD606" s="74"/>
      <c r="AE606" s="74"/>
      <c r="AF606" s="74"/>
      <c r="AG606" s="74"/>
      <c r="AH606" s="74"/>
      <c r="AI606" s="74"/>
      <c r="AJ606" s="74"/>
      <c r="AK606" s="74"/>
      <c r="AL606" s="74"/>
    </row>
    <row r="607" spans="7:38" s="75" customFormat="1">
      <c r="G607" s="85"/>
      <c r="P607" s="74"/>
      <c r="Q607" s="74"/>
      <c r="R607" s="74"/>
      <c r="S607" s="74"/>
      <c r="T607" s="74"/>
      <c r="U607" s="74"/>
      <c r="V607" s="74"/>
      <c r="W607" s="74"/>
      <c r="X607" s="74"/>
      <c r="Y607" s="74"/>
      <c r="Z607" s="74"/>
      <c r="AA607" s="74"/>
      <c r="AB607" s="74"/>
      <c r="AC607" s="74"/>
      <c r="AD607" s="74"/>
      <c r="AE607" s="74"/>
      <c r="AF607" s="74"/>
      <c r="AG607" s="74"/>
      <c r="AH607" s="74"/>
      <c r="AI607" s="74"/>
      <c r="AJ607" s="74"/>
      <c r="AK607" s="74"/>
      <c r="AL607" s="74"/>
    </row>
    <row r="608" spans="7:38" s="75" customFormat="1">
      <c r="G608" s="85"/>
      <c r="P608" s="74"/>
      <c r="Q608" s="74"/>
      <c r="R608" s="74"/>
      <c r="S608" s="74"/>
      <c r="T608" s="74"/>
      <c r="U608" s="74"/>
      <c r="V608" s="74"/>
      <c r="W608" s="74"/>
      <c r="X608" s="74"/>
      <c r="Y608" s="74"/>
      <c r="Z608" s="74"/>
      <c r="AA608" s="74"/>
      <c r="AB608" s="74"/>
      <c r="AC608" s="74"/>
      <c r="AD608" s="74"/>
      <c r="AE608" s="74"/>
      <c r="AF608" s="74"/>
      <c r="AG608" s="74"/>
      <c r="AH608" s="74"/>
      <c r="AI608" s="74"/>
      <c r="AJ608" s="74"/>
      <c r="AK608" s="74"/>
      <c r="AL608" s="74"/>
    </row>
    <row r="609" spans="7:38" s="75" customFormat="1">
      <c r="G609" s="85"/>
      <c r="P609" s="74"/>
      <c r="Q609" s="74"/>
      <c r="R609" s="74"/>
      <c r="S609" s="74"/>
      <c r="T609" s="74"/>
      <c r="U609" s="74"/>
      <c r="V609" s="74"/>
      <c r="W609" s="74"/>
      <c r="X609" s="74"/>
      <c r="Y609" s="74"/>
      <c r="Z609" s="74"/>
      <c r="AA609" s="74"/>
      <c r="AB609" s="74"/>
      <c r="AC609" s="74"/>
      <c r="AD609" s="74"/>
      <c r="AE609" s="74"/>
      <c r="AF609" s="74"/>
      <c r="AG609" s="74"/>
      <c r="AH609" s="74"/>
      <c r="AI609" s="74"/>
      <c r="AJ609" s="74"/>
      <c r="AK609" s="74"/>
      <c r="AL609" s="74"/>
    </row>
    <row r="610" spans="7:38" s="75" customFormat="1">
      <c r="G610" s="85"/>
      <c r="P610" s="74"/>
      <c r="Q610" s="74"/>
      <c r="R610" s="74"/>
      <c r="S610" s="74"/>
      <c r="T610" s="74"/>
      <c r="U610" s="74"/>
      <c r="V610" s="74"/>
      <c r="W610" s="74"/>
      <c r="X610" s="74"/>
      <c r="Y610" s="74"/>
      <c r="Z610" s="74"/>
      <c r="AA610" s="74"/>
      <c r="AB610" s="74"/>
      <c r="AC610" s="74"/>
      <c r="AD610" s="74"/>
      <c r="AE610" s="74"/>
      <c r="AF610" s="74"/>
      <c r="AG610" s="74"/>
      <c r="AH610" s="74"/>
      <c r="AI610" s="74"/>
      <c r="AJ610" s="74"/>
      <c r="AK610" s="74"/>
      <c r="AL610" s="74"/>
    </row>
    <row r="611" spans="7:38" s="75" customFormat="1">
      <c r="G611" s="85"/>
      <c r="P611" s="74"/>
      <c r="Q611" s="74"/>
      <c r="R611" s="74"/>
      <c r="S611" s="74"/>
      <c r="T611" s="74"/>
      <c r="U611" s="74"/>
      <c r="V611" s="74"/>
      <c r="W611" s="74"/>
      <c r="X611" s="74"/>
      <c r="Y611" s="74"/>
      <c r="Z611" s="74"/>
      <c r="AA611" s="74"/>
      <c r="AB611" s="74"/>
      <c r="AC611" s="74"/>
      <c r="AD611" s="74"/>
      <c r="AE611" s="74"/>
      <c r="AF611" s="74"/>
      <c r="AG611" s="74"/>
      <c r="AH611" s="74"/>
      <c r="AI611" s="74"/>
      <c r="AJ611" s="74"/>
      <c r="AK611" s="74"/>
      <c r="AL611" s="74"/>
    </row>
    <row r="612" spans="7:38" s="75" customFormat="1">
      <c r="G612" s="85"/>
      <c r="P612" s="74"/>
      <c r="Q612" s="74"/>
      <c r="R612" s="74"/>
      <c r="S612" s="74"/>
      <c r="T612" s="74"/>
      <c r="U612" s="74"/>
      <c r="V612" s="74"/>
      <c r="W612" s="74"/>
      <c r="X612" s="74"/>
      <c r="Y612" s="74"/>
      <c r="Z612" s="74"/>
      <c r="AA612" s="74"/>
      <c r="AB612" s="74"/>
      <c r="AC612" s="74"/>
      <c r="AD612" s="74"/>
      <c r="AE612" s="74"/>
      <c r="AF612" s="74"/>
      <c r="AG612" s="74"/>
      <c r="AH612" s="74"/>
      <c r="AI612" s="74"/>
      <c r="AJ612" s="74"/>
      <c r="AK612" s="74"/>
      <c r="AL612" s="74"/>
    </row>
    <row r="613" spans="7:38" s="75" customFormat="1">
      <c r="G613" s="85"/>
      <c r="P613" s="74"/>
      <c r="Q613" s="74"/>
      <c r="R613" s="74"/>
      <c r="S613" s="74"/>
      <c r="T613" s="74"/>
      <c r="U613" s="74"/>
      <c r="V613" s="74"/>
      <c r="W613" s="74"/>
      <c r="X613" s="74"/>
      <c r="Y613" s="74"/>
      <c r="Z613" s="74"/>
      <c r="AA613" s="74"/>
      <c r="AB613" s="74"/>
      <c r="AC613" s="74"/>
      <c r="AD613" s="74"/>
      <c r="AE613" s="74"/>
      <c r="AF613" s="74"/>
      <c r="AG613" s="74"/>
      <c r="AH613" s="74"/>
      <c r="AI613" s="74"/>
      <c r="AJ613" s="74"/>
      <c r="AK613" s="74"/>
      <c r="AL613" s="74"/>
    </row>
    <row r="614" spans="7:38" s="75" customFormat="1">
      <c r="G614" s="85"/>
      <c r="P614" s="74"/>
      <c r="Q614" s="74"/>
      <c r="R614" s="74"/>
      <c r="S614" s="74"/>
      <c r="T614" s="74"/>
      <c r="U614" s="74"/>
      <c r="V614" s="74"/>
      <c r="W614" s="74"/>
      <c r="X614" s="74"/>
      <c r="Y614" s="74"/>
      <c r="Z614" s="74"/>
      <c r="AA614" s="74"/>
      <c r="AB614" s="74"/>
      <c r="AC614" s="74"/>
      <c r="AD614" s="74"/>
      <c r="AE614" s="74"/>
      <c r="AF614" s="74"/>
      <c r="AG614" s="74"/>
      <c r="AH614" s="74"/>
      <c r="AI614" s="74"/>
      <c r="AJ614" s="74"/>
      <c r="AK614" s="74"/>
      <c r="AL614" s="74"/>
    </row>
    <row r="615" spans="7:38" s="75" customFormat="1">
      <c r="G615" s="85"/>
      <c r="P615" s="74"/>
      <c r="Q615" s="74"/>
      <c r="R615" s="74"/>
      <c r="S615" s="74"/>
      <c r="T615" s="74"/>
      <c r="U615" s="74"/>
      <c r="V615" s="74"/>
      <c r="W615" s="74"/>
      <c r="X615" s="74"/>
      <c r="Y615" s="74"/>
      <c r="Z615" s="74"/>
      <c r="AA615" s="74"/>
      <c r="AB615" s="74"/>
      <c r="AC615" s="74"/>
      <c r="AD615" s="74"/>
      <c r="AE615" s="74"/>
      <c r="AF615" s="74"/>
      <c r="AG615" s="74"/>
      <c r="AH615" s="74"/>
      <c r="AI615" s="74"/>
      <c r="AJ615" s="74"/>
      <c r="AK615" s="74"/>
      <c r="AL615" s="74"/>
    </row>
    <row r="616" spans="7:38" s="75" customFormat="1">
      <c r="G616" s="85"/>
      <c r="P616" s="74"/>
      <c r="Q616" s="74"/>
      <c r="R616" s="74"/>
      <c r="S616" s="74"/>
      <c r="T616" s="74"/>
      <c r="U616" s="74"/>
      <c r="V616" s="74"/>
      <c r="W616" s="74"/>
      <c r="X616" s="74"/>
      <c r="Y616" s="74"/>
      <c r="Z616" s="74"/>
      <c r="AA616" s="74"/>
      <c r="AB616" s="74"/>
      <c r="AC616" s="74"/>
      <c r="AD616" s="74"/>
      <c r="AE616" s="74"/>
      <c r="AF616" s="74"/>
      <c r="AG616" s="74"/>
      <c r="AH616" s="74"/>
      <c r="AI616" s="74"/>
      <c r="AJ616" s="74"/>
      <c r="AK616" s="74"/>
      <c r="AL616" s="74"/>
    </row>
    <row r="617" spans="7:38" s="75" customFormat="1">
      <c r="G617" s="85"/>
      <c r="P617" s="74"/>
      <c r="Q617" s="74"/>
      <c r="R617" s="74"/>
      <c r="S617" s="74"/>
      <c r="T617" s="74"/>
      <c r="U617" s="74"/>
      <c r="V617" s="74"/>
      <c r="W617" s="74"/>
      <c r="X617" s="74"/>
      <c r="Y617" s="74"/>
      <c r="Z617" s="74"/>
      <c r="AA617" s="74"/>
      <c r="AB617" s="74"/>
      <c r="AC617" s="74"/>
      <c r="AD617" s="74"/>
      <c r="AE617" s="74"/>
      <c r="AF617" s="74"/>
      <c r="AG617" s="74"/>
      <c r="AH617" s="74"/>
      <c r="AI617" s="74"/>
      <c r="AJ617" s="74"/>
      <c r="AK617" s="74"/>
      <c r="AL617" s="74"/>
    </row>
    <row r="618" spans="7:38" s="75" customFormat="1">
      <c r="G618" s="85"/>
      <c r="P618" s="74"/>
      <c r="Q618" s="74"/>
      <c r="R618" s="74"/>
      <c r="S618" s="74"/>
      <c r="T618" s="74"/>
      <c r="U618" s="74"/>
      <c r="V618" s="74"/>
      <c r="W618" s="74"/>
      <c r="X618" s="74"/>
      <c r="Y618" s="74"/>
      <c r="Z618" s="74"/>
      <c r="AA618" s="74"/>
      <c r="AB618" s="74"/>
      <c r="AC618" s="74"/>
      <c r="AD618" s="74"/>
      <c r="AE618" s="74"/>
      <c r="AF618" s="74"/>
      <c r="AG618" s="74"/>
      <c r="AH618" s="74"/>
      <c r="AI618" s="74"/>
      <c r="AJ618" s="74"/>
      <c r="AK618" s="74"/>
      <c r="AL618" s="74"/>
    </row>
    <row r="619" spans="7:38" s="75" customFormat="1">
      <c r="G619" s="85"/>
      <c r="P619" s="74"/>
      <c r="Q619" s="74"/>
      <c r="R619" s="74"/>
      <c r="S619" s="74"/>
      <c r="T619" s="74"/>
      <c r="U619" s="74"/>
      <c r="V619" s="74"/>
      <c r="W619" s="74"/>
      <c r="X619" s="74"/>
      <c r="Y619" s="74"/>
      <c r="Z619" s="74"/>
      <c r="AA619" s="74"/>
      <c r="AB619" s="74"/>
      <c r="AC619" s="74"/>
      <c r="AD619" s="74"/>
      <c r="AE619" s="74"/>
      <c r="AF619" s="74"/>
      <c r="AG619" s="74"/>
      <c r="AH619" s="74"/>
      <c r="AI619" s="74"/>
      <c r="AJ619" s="74"/>
      <c r="AK619" s="74"/>
      <c r="AL619" s="74"/>
    </row>
    <row r="620" spans="7:38" s="75" customFormat="1">
      <c r="G620" s="85"/>
      <c r="P620" s="74"/>
      <c r="Q620" s="74"/>
      <c r="R620" s="74"/>
      <c r="S620" s="74"/>
      <c r="T620" s="74"/>
      <c r="U620" s="74"/>
      <c r="V620" s="74"/>
      <c r="W620" s="74"/>
      <c r="X620" s="74"/>
      <c r="Y620" s="74"/>
      <c r="Z620" s="74"/>
      <c r="AA620" s="74"/>
      <c r="AB620" s="74"/>
      <c r="AC620" s="74"/>
      <c r="AD620" s="74"/>
      <c r="AE620" s="74"/>
      <c r="AF620" s="74"/>
      <c r="AG620" s="74"/>
      <c r="AH620" s="74"/>
      <c r="AI620" s="74"/>
      <c r="AJ620" s="74"/>
      <c r="AK620" s="74"/>
      <c r="AL620" s="74"/>
    </row>
    <row r="621" spans="7:38" s="75" customFormat="1">
      <c r="G621" s="85"/>
      <c r="P621" s="74"/>
      <c r="Q621" s="74"/>
      <c r="R621" s="74"/>
      <c r="S621" s="74"/>
      <c r="T621" s="74"/>
      <c r="U621" s="74"/>
      <c r="V621" s="74"/>
      <c r="W621" s="74"/>
      <c r="X621" s="74"/>
      <c r="Y621" s="74"/>
      <c r="Z621" s="74"/>
      <c r="AA621" s="74"/>
      <c r="AB621" s="74"/>
      <c r="AC621" s="74"/>
      <c r="AD621" s="74"/>
      <c r="AE621" s="74"/>
      <c r="AF621" s="74"/>
      <c r="AG621" s="74"/>
      <c r="AH621" s="74"/>
      <c r="AI621" s="74"/>
      <c r="AJ621" s="74"/>
      <c r="AK621" s="74"/>
      <c r="AL621" s="74"/>
    </row>
    <row r="622" spans="7:38" s="75" customFormat="1">
      <c r="G622" s="85"/>
      <c r="P622" s="74"/>
      <c r="Q622" s="74"/>
      <c r="R622" s="74"/>
      <c r="S622" s="74"/>
      <c r="T622" s="74"/>
      <c r="U622" s="74"/>
      <c r="V622" s="74"/>
      <c r="W622" s="74"/>
      <c r="X622" s="74"/>
      <c r="Y622" s="74"/>
      <c r="Z622" s="74"/>
      <c r="AA622" s="74"/>
      <c r="AB622" s="74"/>
      <c r="AC622" s="74"/>
      <c r="AD622" s="74"/>
      <c r="AE622" s="74"/>
      <c r="AF622" s="74"/>
      <c r="AG622" s="74"/>
      <c r="AH622" s="74"/>
      <c r="AI622" s="74"/>
      <c r="AJ622" s="74"/>
      <c r="AK622" s="74"/>
      <c r="AL622" s="74"/>
    </row>
    <row r="623" spans="7:38" s="75" customFormat="1">
      <c r="G623" s="85"/>
      <c r="P623" s="74"/>
      <c r="Q623" s="74"/>
      <c r="R623" s="74"/>
      <c r="S623" s="74"/>
      <c r="T623" s="74"/>
      <c r="U623" s="74"/>
      <c r="V623" s="74"/>
      <c r="W623" s="74"/>
      <c r="X623" s="74"/>
      <c r="Y623" s="74"/>
      <c r="Z623" s="74"/>
      <c r="AA623" s="74"/>
      <c r="AB623" s="74"/>
      <c r="AC623" s="74"/>
      <c r="AD623" s="74"/>
      <c r="AE623" s="74"/>
      <c r="AF623" s="74"/>
      <c r="AG623" s="74"/>
      <c r="AH623" s="74"/>
      <c r="AI623" s="74"/>
      <c r="AJ623" s="74"/>
      <c r="AK623" s="74"/>
      <c r="AL623" s="74"/>
    </row>
    <row r="624" spans="7:38" s="75" customFormat="1">
      <c r="G624" s="85"/>
      <c r="P624" s="74"/>
      <c r="Q624" s="74"/>
      <c r="R624" s="74"/>
      <c r="S624" s="74"/>
      <c r="T624" s="74"/>
      <c r="U624" s="74"/>
      <c r="V624" s="74"/>
      <c r="W624" s="74"/>
      <c r="X624" s="74"/>
      <c r="Y624" s="74"/>
      <c r="Z624" s="74"/>
      <c r="AA624" s="74"/>
      <c r="AB624" s="74"/>
      <c r="AC624" s="74"/>
      <c r="AD624" s="74"/>
      <c r="AE624" s="74"/>
      <c r="AF624" s="74"/>
      <c r="AG624" s="74"/>
      <c r="AH624" s="74"/>
      <c r="AI624" s="74"/>
      <c r="AJ624" s="74"/>
      <c r="AK624" s="74"/>
      <c r="AL624" s="74"/>
    </row>
    <row r="625" spans="7:38" s="75" customFormat="1">
      <c r="G625" s="85"/>
      <c r="P625" s="74"/>
      <c r="Q625" s="74"/>
      <c r="R625" s="74"/>
      <c r="S625" s="74"/>
      <c r="T625" s="74"/>
      <c r="U625" s="74"/>
      <c r="V625" s="74"/>
      <c r="W625" s="74"/>
      <c r="X625" s="74"/>
      <c r="Y625" s="74"/>
      <c r="Z625" s="74"/>
      <c r="AA625" s="74"/>
      <c r="AB625" s="74"/>
      <c r="AC625" s="74"/>
      <c r="AD625" s="74"/>
      <c r="AE625" s="74"/>
      <c r="AF625" s="74"/>
      <c r="AG625" s="74"/>
      <c r="AH625" s="74"/>
      <c r="AI625" s="74"/>
      <c r="AJ625" s="74"/>
      <c r="AK625" s="74"/>
      <c r="AL625" s="74"/>
    </row>
    <row r="626" spans="7:38" s="75" customFormat="1">
      <c r="G626" s="85"/>
      <c r="P626" s="74"/>
      <c r="Q626" s="74"/>
      <c r="R626" s="74"/>
      <c r="S626" s="74"/>
      <c r="T626" s="74"/>
      <c r="U626" s="74"/>
      <c r="V626" s="74"/>
      <c r="W626" s="74"/>
      <c r="X626" s="74"/>
      <c r="Y626" s="74"/>
      <c r="Z626" s="74"/>
      <c r="AA626" s="74"/>
      <c r="AB626" s="74"/>
      <c r="AC626" s="74"/>
      <c r="AD626" s="74"/>
      <c r="AE626" s="74"/>
      <c r="AF626" s="74"/>
      <c r="AG626" s="74"/>
      <c r="AH626" s="74"/>
      <c r="AI626" s="74"/>
      <c r="AJ626" s="74"/>
      <c r="AK626" s="74"/>
      <c r="AL626" s="74"/>
    </row>
    <row r="627" spans="7:38" s="75" customFormat="1">
      <c r="G627" s="85"/>
      <c r="P627" s="74"/>
      <c r="Q627" s="74"/>
      <c r="R627" s="74"/>
      <c r="S627" s="74"/>
      <c r="T627" s="74"/>
      <c r="U627" s="74"/>
      <c r="V627" s="74"/>
      <c r="W627" s="74"/>
      <c r="X627" s="74"/>
      <c r="Y627" s="74"/>
      <c r="Z627" s="74"/>
      <c r="AA627" s="74"/>
      <c r="AB627" s="74"/>
      <c r="AC627" s="74"/>
      <c r="AD627" s="74"/>
      <c r="AE627" s="74"/>
      <c r="AF627" s="74"/>
      <c r="AG627" s="74"/>
      <c r="AH627" s="74"/>
      <c r="AI627" s="74"/>
      <c r="AJ627" s="74"/>
      <c r="AK627" s="74"/>
      <c r="AL627" s="74"/>
    </row>
    <row r="628" spans="7:38" s="75" customFormat="1">
      <c r="G628" s="85"/>
      <c r="P628" s="74"/>
      <c r="Q628" s="74"/>
      <c r="R628" s="74"/>
      <c r="S628" s="74"/>
      <c r="T628" s="74"/>
      <c r="U628" s="74"/>
      <c r="V628" s="74"/>
      <c r="W628" s="74"/>
      <c r="X628" s="74"/>
      <c r="Y628" s="74"/>
      <c r="Z628" s="74"/>
      <c r="AA628" s="74"/>
      <c r="AB628" s="74"/>
      <c r="AC628" s="74"/>
      <c r="AD628" s="74"/>
      <c r="AE628" s="74"/>
      <c r="AF628" s="74"/>
      <c r="AG628" s="74"/>
      <c r="AH628" s="74"/>
      <c r="AI628" s="74"/>
      <c r="AJ628" s="74"/>
      <c r="AK628" s="74"/>
      <c r="AL628" s="74"/>
    </row>
    <row r="629" spans="7:38" s="75" customFormat="1">
      <c r="G629" s="85"/>
      <c r="P629" s="74"/>
      <c r="Q629" s="74"/>
      <c r="R629" s="74"/>
      <c r="S629" s="74"/>
      <c r="T629" s="74"/>
      <c r="U629" s="74"/>
      <c r="V629" s="74"/>
      <c r="W629" s="74"/>
      <c r="X629" s="74"/>
      <c r="Y629" s="74"/>
      <c r="Z629" s="74"/>
      <c r="AA629" s="74"/>
      <c r="AB629" s="74"/>
      <c r="AC629" s="74"/>
      <c r="AD629" s="74"/>
      <c r="AE629" s="74"/>
      <c r="AF629" s="74"/>
      <c r="AG629" s="74"/>
      <c r="AH629" s="74"/>
      <c r="AI629" s="74"/>
      <c r="AJ629" s="74"/>
      <c r="AK629" s="74"/>
      <c r="AL629" s="74"/>
    </row>
    <row r="630" spans="7:38" s="75" customFormat="1">
      <c r="G630" s="85"/>
      <c r="P630" s="74"/>
      <c r="Q630" s="74"/>
      <c r="R630" s="74"/>
      <c r="S630" s="74"/>
      <c r="T630" s="74"/>
      <c r="U630" s="74"/>
      <c r="V630" s="74"/>
      <c r="W630" s="74"/>
      <c r="X630" s="74"/>
      <c r="Y630" s="74"/>
      <c r="Z630" s="74"/>
      <c r="AA630" s="74"/>
      <c r="AB630" s="74"/>
      <c r="AC630" s="74"/>
      <c r="AD630" s="74"/>
      <c r="AE630" s="74"/>
      <c r="AF630" s="74"/>
      <c r="AG630" s="74"/>
      <c r="AH630" s="74"/>
      <c r="AI630" s="74"/>
      <c r="AJ630" s="74"/>
      <c r="AK630" s="74"/>
      <c r="AL630" s="74"/>
    </row>
    <row r="631" spans="7:38" s="75" customFormat="1">
      <c r="G631" s="85"/>
      <c r="P631" s="74"/>
      <c r="Q631" s="74"/>
      <c r="R631" s="74"/>
      <c r="S631" s="74"/>
      <c r="T631" s="74"/>
      <c r="U631" s="74"/>
      <c r="V631" s="74"/>
      <c r="W631" s="74"/>
      <c r="X631" s="74"/>
      <c r="Y631" s="74"/>
      <c r="Z631" s="74"/>
      <c r="AA631" s="74"/>
      <c r="AB631" s="74"/>
      <c r="AC631" s="74"/>
      <c r="AD631" s="74"/>
      <c r="AE631" s="74"/>
      <c r="AF631" s="74"/>
      <c r="AG631" s="74"/>
      <c r="AH631" s="74"/>
      <c r="AI631" s="74"/>
      <c r="AJ631" s="74"/>
      <c r="AK631" s="74"/>
      <c r="AL631" s="74"/>
    </row>
    <row r="632" spans="7:38" s="75" customFormat="1">
      <c r="G632" s="85"/>
      <c r="P632" s="74"/>
      <c r="Q632" s="74"/>
      <c r="R632" s="74"/>
      <c r="S632" s="74"/>
      <c r="T632" s="74"/>
      <c r="U632" s="74"/>
      <c r="V632" s="74"/>
      <c r="W632" s="74"/>
      <c r="X632" s="74"/>
      <c r="Y632" s="74"/>
      <c r="Z632" s="74"/>
      <c r="AA632" s="74"/>
      <c r="AB632" s="74"/>
      <c r="AC632" s="74"/>
      <c r="AD632" s="74"/>
      <c r="AE632" s="74"/>
      <c r="AF632" s="74"/>
      <c r="AG632" s="74"/>
      <c r="AH632" s="74"/>
      <c r="AI632" s="74"/>
      <c r="AJ632" s="74"/>
      <c r="AK632" s="74"/>
      <c r="AL632" s="74"/>
    </row>
    <row r="633" spans="7:38" s="75" customFormat="1">
      <c r="G633" s="85"/>
      <c r="P633" s="74"/>
      <c r="Q633" s="74"/>
      <c r="R633" s="74"/>
      <c r="S633" s="74"/>
      <c r="T633" s="74"/>
      <c r="U633" s="74"/>
      <c r="V633" s="74"/>
      <c r="W633" s="74"/>
      <c r="X633" s="74"/>
      <c r="Y633" s="74"/>
      <c r="Z633" s="74"/>
      <c r="AA633" s="74"/>
      <c r="AB633" s="74"/>
      <c r="AC633" s="74"/>
      <c r="AD633" s="74"/>
      <c r="AE633" s="74"/>
      <c r="AF633" s="74"/>
      <c r="AG633" s="74"/>
      <c r="AH633" s="74"/>
      <c r="AI633" s="74"/>
      <c r="AJ633" s="74"/>
      <c r="AK633" s="74"/>
      <c r="AL633" s="74"/>
    </row>
    <row r="634" spans="7:38" s="75" customFormat="1">
      <c r="G634" s="85"/>
      <c r="P634" s="74"/>
      <c r="Q634" s="74"/>
      <c r="R634" s="74"/>
      <c r="S634" s="74"/>
      <c r="T634" s="74"/>
      <c r="U634" s="74"/>
      <c r="V634" s="74"/>
      <c r="W634" s="74"/>
      <c r="X634" s="74"/>
      <c r="Y634" s="74"/>
      <c r="Z634" s="74"/>
      <c r="AA634" s="74"/>
      <c r="AB634" s="74"/>
      <c r="AC634" s="74"/>
      <c r="AD634" s="74"/>
      <c r="AE634" s="74"/>
      <c r="AF634" s="74"/>
      <c r="AG634" s="74"/>
      <c r="AH634" s="74"/>
      <c r="AI634" s="74"/>
      <c r="AJ634" s="74"/>
      <c r="AK634" s="74"/>
      <c r="AL634" s="74"/>
    </row>
    <row r="635" spans="7:38" s="75" customFormat="1">
      <c r="G635" s="85"/>
      <c r="P635" s="74"/>
      <c r="Q635" s="74"/>
      <c r="R635" s="74"/>
      <c r="S635" s="74"/>
      <c r="T635" s="74"/>
      <c r="U635" s="74"/>
      <c r="V635" s="74"/>
      <c r="W635" s="74"/>
      <c r="X635" s="74"/>
      <c r="Y635" s="74"/>
      <c r="Z635" s="74"/>
      <c r="AA635" s="74"/>
      <c r="AB635" s="74"/>
      <c r="AC635" s="74"/>
      <c r="AD635" s="74"/>
      <c r="AE635" s="74"/>
      <c r="AF635" s="74"/>
      <c r="AG635" s="74"/>
      <c r="AH635" s="74"/>
      <c r="AI635" s="74"/>
      <c r="AJ635" s="74"/>
      <c r="AK635" s="74"/>
      <c r="AL635" s="74"/>
    </row>
    <row r="636" spans="7:38" s="75" customFormat="1">
      <c r="G636" s="85"/>
      <c r="P636" s="74"/>
      <c r="Q636" s="74"/>
      <c r="R636" s="74"/>
      <c r="S636" s="74"/>
      <c r="T636" s="74"/>
      <c r="U636" s="74"/>
      <c r="V636" s="74"/>
      <c r="W636" s="74"/>
      <c r="X636" s="74"/>
      <c r="Y636" s="74"/>
      <c r="Z636" s="74"/>
      <c r="AA636" s="74"/>
      <c r="AB636" s="74"/>
      <c r="AC636" s="74"/>
      <c r="AD636" s="74"/>
      <c r="AE636" s="74"/>
      <c r="AF636" s="74"/>
      <c r="AG636" s="74"/>
      <c r="AH636" s="74"/>
      <c r="AI636" s="74"/>
      <c r="AJ636" s="74"/>
      <c r="AK636" s="74"/>
      <c r="AL636" s="74"/>
    </row>
    <row r="637" spans="7:38" s="75" customFormat="1">
      <c r="G637" s="85"/>
      <c r="P637" s="74"/>
      <c r="Q637" s="74"/>
      <c r="R637" s="74"/>
      <c r="S637" s="74"/>
      <c r="T637" s="74"/>
      <c r="U637" s="74"/>
      <c r="V637" s="74"/>
      <c r="W637" s="74"/>
      <c r="X637" s="74"/>
      <c r="Y637" s="74"/>
      <c r="Z637" s="74"/>
      <c r="AA637" s="74"/>
      <c r="AB637" s="74"/>
      <c r="AC637" s="74"/>
      <c r="AD637" s="74"/>
      <c r="AE637" s="74"/>
      <c r="AF637" s="74"/>
      <c r="AG637" s="74"/>
      <c r="AH637" s="74"/>
      <c r="AI637" s="74"/>
      <c r="AJ637" s="74"/>
      <c r="AK637" s="74"/>
      <c r="AL637" s="74"/>
    </row>
    <row r="638" spans="7:38" s="75" customFormat="1">
      <c r="G638" s="85"/>
      <c r="P638" s="74"/>
      <c r="Q638" s="74"/>
      <c r="R638" s="74"/>
      <c r="S638" s="74"/>
      <c r="T638" s="74"/>
      <c r="U638" s="74"/>
      <c r="V638" s="74"/>
      <c r="W638" s="74"/>
      <c r="X638" s="74"/>
      <c r="Y638" s="74"/>
      <c r="Z638" s="74"/>
      <c r="AA638" s="74"/>
      <c r="AB638" s="74"/>
      <c r="AC638" s="74"/>
      <c r="AD638" s="74"/>
      <c r="AE638" s="74"/>
      <c r="AF638" s="74"/>
      <c r="AG638" s="74"/>
      <c r="AH638" s="74"/>
      <c r="AI638" s="74"/>
      <c r="AJ638" s="74"/>
      <c r="AK638" s="74"/>
      <c r="AL638" s="74"/>
    </row>
    <row r="639" spans="7:38" s="75" customFormat="1">
      <c r="G639" s="85"/>
      <c r="P639" s="74"/>
      <c r="Q639" s="74"/>
      <c r="R639" s="74"/>
      <c r="S639" s="74"/>
      <c r="T639" s="74"/>
      <c r="U639" s="74"/>
      <c r="V639" s="74"/>
      <c r="W639" s="74"/>
      <c r="X639" s="74"/>
      <c r="Y639" s="74"/>
      <c r="Z639" s="74"/>
      <c r="AA639" s="74"/>
      <c r="AB639" s="74"/>
      <c r="AC639" s="74"/>
      <c r="AD639" s="74"/>
      <c r="AE639" s="74"/>
      <c r="AF639" s="74"/>
      <c r="AG639" s="74"/>
      <c r="AH639" s="74"/>
      <c r="AI639" s="74"/>
      <c r="AJ639" s="74"/>
      <c r="AK639" s="74"/>
      <c r="AL639" s="74"/>
    </row>
    <row r="640" spans="7:38" s="75" customFormat="1">
      <c r="G640" s="85"/>
      <c r="P640" s="74"/>
      <c r="Q640" s="74"/>
      <c r="R640" s="74"/>
      <c r="S640" s="74"/>
      <c r="T640" s="74"/>
      <c r="U640" s="74"/>
      <c r="V640" s="74"/>
      <c r="W640" s="74"/>
      <c r="X640" s="74"/>
      <c r="Y640" s="74"/>
      <c r="Z640" s="74"/>
      <c r="AA640" s="74"/>
      <c r="AB640" s="74"/>
      <c r="AC640" s="74"/>
      <c r="AD640" s="74"/>
      <c r="AE640" s="74"/>
      <c r="AF640" s="74"/>
      <c r="AG640" s="74"/>
      <c r="AH640" s="74"/>
      <c r="AI640" s="74"/>
      <c r="AJ640" s="74"/>
      <c r="AK640" s="74"/>
      <c r="AL640" s="74"/>
    </row>
    <row r="641" spans="7:38" s="75" customFormat="1">
      <c r="G641" s="85"/>
      <c r="P641" s="74"/>
      <c r="Q641" s="74"/>
      <c r="R641" s="74"/>
      <c r="S641" s="74"/>
      <c r="T641" s="74"/>
      <c r="U641" s="74"/>
      <c r="V641" s="74"/>
      <c r="W641" s="74"/>
      <c r="X641" s="74"/>
      <c r="Y641" s="74"/>
      <c r="Z641" s="74"/>
      <c r="AA641" s="74"/>
      <c r="AB641" s="74"/>
      <c r="AC641" s="74"/>
      <c r="AD641" s="74"/>
      <c r="AE641" s="74"/>
      <c r="AF641" s="74"/>
      <c r="AG641" s="74"/>
      <c r="AH641" s="74"/>
      <c r="AI641" s="74"/>
      <c r="AJ641" s="74"/>
      <c r="AK641" s="74"/>
      <c r="AL641" s="74"/>
    </row>
    <row r="642" spans="7:38" s="75" customFormat="1">
      <c r="G642" s="85"/>
      <c r="P642" s="74"/>
      <c r="Q642" s="74"/>
      <c r="R642" s="74"/>
      <c r="S642" s="74"/>
      <c r="T642" s="74"/>
      <c r="U642" s="74"/>
      <c r="V642" s="74"/>
      <c r="W642" s="74"/>
      <c r="X642" s="74"/>
      <c r="Y642" s="74"/>
      <c r="Z642" s="74"/>
      <c r="AA642" s="74"/>
      <c r="AB642" s="74"/>
      <c r="AC642" s="74"/>
      <c r="AD642" s="74"/>
      <c r="AE642" s="74"/>
      <c r="AF642" s="74"/>
      <c r="AG642" s="74"/>
      <c r="AH642" s="74"/>
      <c r="AI642" s="74"/>
      <c r="AJ642" s="74"/>
      <c r="AK642" s="74"/>
      <c r="AL642" s="74"/>
    </row>
    <row r="643" spans="7:38" s="75" customFormat="1">
      <c r="G643" s="85"/>
      <c r="P643" s="74"/>
      <c r="Q643" s="74"/>
      <c r="R643" s="74"/>
      <c r="S643" s="74"/>
      <c r="T643" s="74"/>
      <c r="U643" s="74"/>
      <c r="V643" s="74"/>
      <c r="W643" s="74"/>
      <c r="X643" s="74"/>
      <c r="Y643" s="74"/>
      <c r="Z643" s="74"/>
      <c r="AA643" s="74"/>
      <c r="AB643" s="74"/>
      <c r="AC643" s="74"/>
      <c r="AD643" s="74"/>
      <c r="AE643" s="74"/>
      <c r="AF643" s="74"/>
      <c r="AG643" s="74"/>
      <c r="AH643" s="74"/>
      <c r="AI643" s="74"/>
      <c r="AJ643" s="74"/>
      <c r="AK643" s="74"/>
      <c r="AL643" s="74"/>
    </row>
    <row r="644" spans="7:38" s="75" customFormat="1">
      <c r="G644" s="85"/>
      <c r="P644" s="74"/>
      <c r="Q644" s="74"/>
      <c r="R644" s="74"/>
      <c r="S644" s="74"/>
      <c r="T644" s="74"/>
      <c r="U644" s="74"/>
      <c r="V644" s="74"/>
      <c r="W644" s="74"/>
      <c r="X644" s="74"/>
      <c r="Y644" s="74"/>
      <c r="Z644" s="74"/>
      <c r="AA644" s="74"/>
      <c r="AB644" s="74"/>
      <c r="AC644" s="74"/>
      <c r="AD644" s="74"/>
      <c r="AE644" s="74"/>
      <c r="AF644" s="74"/>
      <c r="AG644" s="74"/>
      <c r="AH644" s="74"/>
      <c r="AI644" s="74"/>
      <c r="AJ644" s="74"/>
      <c r="AK644" s="74"/>
      <c r="AL644" s="74"/>
    </row>
    <row r="645" spans="7:38" s="75" customFormat="1">
      <c r="G645" s="85"/>
      <c r="P645" s="74"/>
      <c r="Q645" s="74"/>
      <c r="R645" s="74"/>
      <c r="S645" s="74"/>
      <c r="T645" s="74"/>
      <c r="U645" s="74"/>
      <c r="V645" s="74"/>
      <c r="W645" s="74"/>
      <c r="X645" s="74"/>
      <c r="Y645" s="74"/>
      <c r="Z645" s="74"/>
      <c r="AA645" s="74"/>
      <c r="AB645" s="74"/>
      <c r="AC645" s="74"/>
      <c r="AD645" s="74"/>
      <c r="AE645" s="74"/>
      <c r="AF645" s="74"/>
      <c r="AG645" s="74"/>
      <c r="AH645" s="74"/>
      <c r="AI645" s="74"/>
      <c r="AJ645" s="74"/>
      <c r="AK645" s="74"/>
      <c r="AL645" s="74"/>
    </row>
    <row r="646" spans="7:38" s="75" customFormat="1">
      <c r="G646" s="85"/>
      <c r="P646" s="74"/>
      <c r="Q646" s="74"/>
      <c r="R646" s="74"/>
      <c r="S646" s="74"/>
      <c r="T646" s="74"/>
      <c r="U646" s="74"/>
      <c r="V646" s="74"/>
      <c r="W646" s="74"/>
      <c r="X646" s="74"/>
      <c r="Y646" s="74"/>
      <c r="Z646" s="74"/>
      <c r="AA646" s="74"/>
      <c r="AB646" s="74"/>
      <c r="AC646" s="74"/>
      <c r="AD646" s="74"/>
      <c r="AE646" s="74"/>
      <c r="AF646" s="74"/>
      <c r="AG646" s="74"/>
      <c r="AH646" s="74"/>
      <c r="AI646" s="74"/>
      <c r="AJ646" s="74"/>
      <c r="AK646" s="74"/>
      <c r="AL646" s="74"/>
    </row>
    <row r="647" spans="7:38" s="75" customFormat="1">
      <c r="G647" s="85"/>
      <c r="P647" s="74"/>
      <c r="Q647" s="74"/>
      <c r="R647" s="74"/>
      <c r="S647" s="74"/>
      <c r="T647" s="74"/>
      <c r="U647" s="74"/>
      <c r="V647" s="74"/>
      <c r="W647" s="74"/>
      <c r="X647" s="74"/>
      <c r="Y647" s="74"/>
      <c r="Z647" s="74"/>
      <c r="AA647" s="74"/>
      <c r="AB647" s="74"/>
      <c r="AC647" s="74"/>
      <c r="AD647" s="74"/>
      <c r="AE647" s="74"/>
      <c r="AF647" s="74"/>
      <c r="AG647" s="74"/>
      <c r="AH647" s="74"/>
      <c r="AI647" s="74"/>
      <c r="AJ647" s="74"/>
      <c r="AK647" s="74"/>
      <c r="AL647" s="74"/>
    </row>
    <row r="648" spans="7:38" s="75" customFormat="1">
      <c r="G648" s="85"/>
      <c r="P648" s="74"/>
      <c r="Q648" s="74"/>
      <c r="R648" s="74"/>
      <c r="S648" s="74"/>
      <c r="T648" s="74"/>
      <c r="U648" s="74"/>
      <c r="V648" s="74"/>
      <c r="W648" s="74"/>
      <c r="X648" s="74"/>
      <c r="Y648" s="74"/>
      <c r="Z648" s="74"/>
      <c r="AA648" s="74"/>
      <c r="AB648" s="74"/>
      <c r="AC648" s="74"/>
      <c r="AD648" s="74"/>
      <c r="AE648" s="74"/>
      <c r="AF648" s="74"/>
      <c r="AG648" s="74"/>
      <c r="AH648" s="74"/>
      <c r="AI648" s="74"/>
      <c r="AJ648" s="74"/>
      <c r="AK648" s="74"/>
      <c r="AL648" s="74"/>
    </row>
    <row r="649" spans="7:38" s="75" customFormat="1">
      <c r="G649" s="85"/>
      <c r="P649" s="74"/>
      <c r="Q649" s="74"/>
      <c r="R649" s="74"/>
      <c r="S649" s="74"/>
      <c r="T649" s="74"/>
      <c r="U649" s="74"/>
      <c r="V649" s="74"/>
      <c r="W649" s="74"/>
      <c r="X649" s="74"/>
      <c r="Y649" s="74"/>
      <c r="Z649" s="74"/>
      <c r="AA649" s="74"/>
      <c r="AB649" s="74"/>
      <c r="AC649" s="74"/>
      <c r="AD649" s="74"/>
      <c r="AE649" s="74"/>
      <c r="AF649" s="74"/>
      <c r="AG649" s="74"/>
      <c r="AH649" s="74"/>
      <c r="AI649" s="74"/>
      <c r="AJ649" s="74"/>
      <c r="AK649" s="74"/>
      <c r="AL649" s="74"/>
    </row>
    <row r="650" spans="7:38" s="75" customFormat="1">
      <c r="G650" s="85"/>
      <c r="P650" s="74"/>
      <c r="Q650" s="74"/>
      <c r="R650" s="74"/>
      <c r="S650" s="74"/>
      <c r="T650" s="74"/>
      <c r="U650" s="74"/>
      <c r="V650" s="74"/>
      <c r="W650" s="74"/>
      <c r="X650" s="74"/>
      <c r="Y650" s="74"/>
      <c r="Z650" s="74"/>
      <c r="AA650" s="74"/>
      <c r="AB650" s="74"/>
      <c r="AC650" s="74"/>
      <c r="AD650" s="74"/>
      <c r="AE650" s="74"/>
      <c r="AF650" s="74"/>
      <c r="AG650" s="74"/>
      <c r="AH650" s="74"/>
      <c r="AI650" s="74"/>
      <c r="AJ650" s="74"/>
      <c r="AK650" s="74"/>
      <c r="AL650" s="74"/>
    </row>
    <row r="651" spans="7:38" s="75" customFormat="1">
      <c r="G651" s="85"/>
      <c r="P651" s="74"/>
      <c r="Q651" s="74"/>
      <c r="R651" s="74"/>
      <c r="S651" s="74"/>
      <c r="T651" s="74"/>
      <c r="U651" s="74"/>
      <c r="V651" s="74"/>
      <c r="W651" s="74"/>
      <c r="X651" s="74"/>
      <c r="Y651" s="74"/>
      <c r="Z651" s="74"/>
      <c r="AA651" s="74"/>
      <c r="AB651" s="74"/>
      <c r="AC651" s="74"/>
      <c r="AD651" s="74"/>
      <c r="AE651" s="74"/>
      <c r="AF651" s="74"/>
      <c r="AG651" s="74"/>
      <c r="AH651" s="74"/>
      <c r="AI651" s="74"/>
      <c r="AJ651" s="74"/>
      <c r="AK651" s="74"/>
      <c r="AL651" s="74"/>
    </row>
    <row r="652" spans="7:38" s="75" customFormat="1">
      <c r="G652" s="85"/>
      <c r="P652" s="74"/>
      <c r="Q652" s="74"/>
      <c r="R652" s="74"/>
      <c r="S652" s="74"/>
      <c r="T652" s="74"/>
      <c r="U652" s="74"/>
      <c r="V652" s="74"/>
      <c r="W652" s="74"/>
      <c r="X652" s="74"/>
      <c r="Y652" s="74"/>
      <c r="Z652" s="74"/>
      <c r="AA652" s="74"/>
      <c r="AB652" s="74"/>
      <c r="AC652" s="74"/>
      <c r="AD652" s="74"/>
      <c r="AE652" s="74"/>
      <c r="AF652" s="74"/>
      <c r="AG652" s="74"/>
      <c r="AH652" s="74"/>
      <c r="AI652" s="74"/>
      <c r="AJ652" s="74"/>
      <c r="AK652" s="74"/>
      <c r="AL652" s="74"/>
    </row>
    <row r="653" spans="7:38" s="75" customFormat="1">
      <c r="G653" s="85"/>
      <c r="P653" s="74"/>
      <c r="Q653" s="74"/>
      <c r="R653" s="74"/>
      <c r="S653" s="74"/>
      <c r="T653" s="74"/>
      <c r="U653" s="74"/>
      <c r="V653" s="74"/>
      <c r="W653" s="74"/>
      <c r="X653" s="74"/>
      <c r="Y653" s="74"/>
      <c r="Z653" s="74"/>
      <c r="AA653" s="74"/>
      <c r="AB653" s="74"/>
      <c r="AC653" s="74"/>
      <c r="AD653" s="74"/>
      <c r="AE653" s="74"/>
      <c r="AF653" s="74"/>
      <c r="AG653" s="74"/>
      <c r="AH653" s="74"/>
      <c r="AI653" s="74"/>
      <c r="AJ653" s="74"/>
      <c r="AK653" s="74"/>
      <c r="AL653" s="74"/>
    </row>
    <row r="654" spans="7:38" s="75" customFormat="1">
      <c r="G654" s="85"/>
      <c r="P654" s="74"/>
      <c r="Q654" s="74"/>
      <c r="R654" s="74"/>
      <c r="S654" s="74"/>
      <c r="T654" s="74"/>
      <c r="U654" s="74"/>
      <c r="V654" s="74"/>
      <c r="W654" s="74"/>
      <c r="X654" s="74"/>
      <c r="Y654" s="74"/>
      <c r="Z654" s="74"/>
      <c r="AA654" s="74"/>
      <c r="AB654" s="74"/>
      <c r="AC654" s="74"/>
      <c r="AD654" s="74"/>
      <c r="AE654" s="74"/>
      <c r="AF654" s="74"/>
      <c r="AG654" s="74"/>
      <c r="AH654" s="74"/>
      <c r="AI654" s="74"/>
      <c r="AJ654" s="74"/>
      <c r="AK654" s="74"/>
      <c r="AL654" s="74"/>
    </row>
    <row r="655" spans="7:38" s="75" customFormat="1">
      <c r="G655" s="85"/>
      <c r="P655" s="74"/>
      <c r="Q655" s="74"/>
      <c r="R655" s="74"/>
      <c r="S655" s="74"/>
      <c r="T655" s="74"/>
      <c r="U655" s="74"/>
      <c r="V655" s="74"/>
      <c r="W655" s="74"/>
      <c r="X655" s="74"/>
      <c r="Y655" s="74"/>
      <c r="Z655" s="74"/>
      <c r="AA655" s="74"/>
      <c r="AB655" s="74"/>
      <c r="AC655" s="74"/>
      <c r="AD655" s="74"/>
      <c r="AE655" s="74"/>
      <c r="AF655" s="74"/>
      <c r="AG655" s="74"/>
      <c r="AH655" s="74"/>
      <c r="AI655" s="74"/>
      <c r="AJ655" s="74"/>
      <c r="AK655" s="74"/>
      <c r="AL655" s="74"/>
    </row>
    <row r="656" spans="7:38" s="75" customFormat="1">
      <c r="G656" s="85"/>
      <c r="P656" s="74"/>
      <c r="Q656" s="74"/>
      <c r="R656" s="74"/>
      <c r="S656" s="74"/>
      <c r="T656" s="74"/>
      <c r="U656" s="74"/>
      <c r="V656" s="74"/>
      <c r="W656" s="74"/>
      <c r="X656" s="74"/>
      <c r="Y656" s="74"/>
      <c r="Z656" s="74"/>
      <c r="AA656" s="74"/>
      <c r="AB656" s="74"/>
      <c r="AC656" s="74"/>
      <c r="AD656" s="74"/>
      <c r="AE656" s="74"/>
      <c r="AF656" s="74"/>
      <c r="AG656" s="74"/>
      <c r="AH656" s="74"/>
      <c r="AI656" s="74"/>
      <c r="AJ656" s="74"/>
      <c r="AK656" s="74"/>
      <c r="AL656" s="74"/>
    </row>
    <row r="657" spans="7:38" s="75" customFormat="1">
      <c r="G657" s="85"/>
      <c r="P657" s="74"/>
      <c r="Q657" s="74"/>
      <c r="R657" s="74"/>
      <c r="S657" s="74"/>
      <c r="T657" s="74"/>
      <c r="U657" s="74"/>
      <c r="V657" s="74"/>
      <c r="W657" s="74"/>
      <c r="X657" s="74"/>
      <c r="Y657" s="74"/>
      <c r="Z657" s="74"/>
      <c r="AA657" s="74"/>
      <c r="AB657" s="74"/>
      <c r="AC657" s="74"/>
      <c r="AD657" s="74"/>
      <c r="AE657" s="74"/>
      <c r="AF657" s="74"/>
      <c r="AG657" s="74"/>
      <c r="AH657" s="74"/>
      <c r="AI657" s="74"/>
      <c r="AJ657" s="74"/>
      <c r="AK657" s="74"/>
      <c r="AL657" s="74"/>
    </row>
    <row r="658" spans="7:38" s="75" customFormat="1">
      <c r="G658" s="85"/>
      <c r="P658" s="74"/>
      <c r="Q658" s="74"/>
      <c r="R658" s="74"/>
      <c r="S658" s="74"/>
      <c r="T658" s="74"/>
      <c r="U658" s="74"/>
      <c r="V658" s="74"/>
      <c r="W658" s="74"/>
      <c r="X658" s="74"/>
      <c r="Y658" s="74"/>
      <c r="Z658" s="74"/>
      <c r="AA658" s="74"/>
      <c r="AB658" s="74"/>
      <c r="AC658" s="74"/>
      <c r="AD658" s="74"/>
      <c r="AE658" s="74"/>
      <c r="AF658" s="74"/>
      <c r="AG658" s="74"/>
      <c r="AH658" s="74"/>
      <c r="AI658" s="74"/>
      <c r="AJ658" s="74"/>
      <c r="AK658" s="74"/>
      <c r="AL658" s="74"/>
    </row>
    <row r="659" spans="7:38" s="75" customFormat="1">
      <c r="G659" s="85"/>
      <c r="P659" s="74"/>
      <c r="Q659" s="74"/>
      <c r="R659" s="74"/>
      <c r="S659" s="74"/>
      <c r="T659" s="74"/>
      <c r="U659" s="74"/>
      <c r="V659" s="74"/>
      <c r="W659" s="74"/>
      <c r="X659" s="74"/>
      <c r="Y659" s="74"/>
      <c r="Z659" s="74"/>
      <c r="AA659" s="74"/>
      <c r="AB659" s="74"/>
      <c r="AC659" s="74"/>
      <c r="AD659" s="74"/>
      <c r="AE659" s="74"/>
      <c r="AF659" s="74"/>
      <c r="AG659" s="74"/>
      <c r="AH659" s="74"/>
      <c r="AI659" s="74"/>
      <c r="AJ659" s="74"/>
      <c r="AK659" s="74"/>
      <c r="AL659" s="74"/>
    </row>
    <row r="660" spans="7:38" s="75" customFormat="1">
      <c r="G660" s="85"/>
      <c r="P660" s="74"/>
      <c r="Q660" s="74"/>
      <c r="R660" s="74"/>
      <c r="S660" s="74"/>
      <c r="T660" s="74"/>
      <c r="U660" s="74"/>
      <c r="V660" s="74"/>
      <c r="W660" s="74"/>
      <c r="X660" s="74"/>
      <c r="Y660" s="74"/>
      <c r="Z660" s="74"/>
      <c r="AA660" s="74"/>
      <c r="AB660" s="74"/>
      <c r="AC660" s="74"/>
      <c r="AD660" s="74"/>
      <c r="AE660" s="74"/>
      <c r="AF660" s="74"/>
      <c r="AG660" s="74"/>
      <c r="AH660" s="74"/>
      <c r="AI660" s="74"/>
      <c r="AJ660" s="74"/>
      <c r="AK660" s="74"/>
      <c r="AL660" s="74"/>
    </row>
    <row r="661" spans="7:38" s="75" customFormat="1">
      <c r="G661" s="85"/>
      <c r="P661" s="74"/>
      <c r="Q661" s="74"/>
      <c r="R661" s="74"/>
      <c r="S661" s="74"/>
      <c r="T661" s="74"/>
      <c r="U661" s="74"/>
      <c r="V661" s="74"/>
      <c r="W661" s="74"/>
      <c r="X661" s="74"/>
      <c r="Y661" s="74"/>
      <c r="Z661" s="74"/>
      <c r="AA661" s="74"/>
      <c r="AB661" s="74"/>
      <c r="AC661" s="74"/>
      <c r="AD661" s="74"/>
      <c r="AE661" s="74"/>
      <c r="AF661" s="74"/>
      <c r="AG661" s="74"/>
      <c r="AH661" s="74"/>
      <c r="AI661" s="74"/>
      <c r="AJ661" s="74"/>
      <c r="AK661" s="74"/>
      <c r="AL661" s="74"/>
    </row>
    <row r="662" spans="7:38" s="75" customFormat="1">
      <c r="G662" s="85"/>
      <c r="P662" s="74"/>
      <c r="Q662" s="74"/>
      <c r="R662" s="74"/>
      <c r="S662" s="74"/>
      <c r="T662" s="74"/>
      <c r="U662" s="74"/>
      <c r="V662" s="74"/>
      <c r="W662" s="74"/>
      <c r="X662" s="74"/>
      <c r="Y662" s="74"/>
      <c r="Z662" s="74"/>
      <c r="AA662" s="74"/>
      <c r="AB662" s="74"/>
      <c r="AC662" s="74"/>
      <c r="AD662" s="74"/>
      <c r="AE662" s="74"/>
      <c r="AF662" s="74"/>
      <c r="AG662" s="74"/>
      <c r="AH662" s="74"/>
      <c r="AI662" s="74"/>
      <c r="AJ662" s="74"/>
      <c r="AK662" s="74"/>
      <c r="AL662" s="74"/>
    </row>
    <row r="663" spans="7:38" s="75" customFormat="1">
      <c r="G663" s="85"/>
      <c r="P663" s="74"/>
      <c r="Q663" s="74"/>
      <c r="R663" s="74"/>
      <c r="S663" s="74"/>
      <c r="T663" s="74"/>
      <c r="U663" s="74"/>
      <c r="V663" s="74"/>
      <c r="W663" s="74"/>
      <c r="X663" s="74"/>
      <c r="Y663" s="74"/>
      <c r="Z663" s="74"/>
      <c r="AA663" s="74"/>
      <c r="AB663" s="74"/>
      <c r="AC663" s="74"/>
      <c r="AD663" s="74"/>
      <c r="AE663" s="74"/>
      <c r="AF663" s="74"/>
      <c r="AG663" s="74"/>
      <c r="AH663" s="74"/>
      <c r="AI663" s="74"/>
      <c r="AJ663" s="74"/>
      <c r="AK663" s="74"/>
      <c r="AL663" s="74"/>
    </row>
    <row r="664" spans="7:38" s="75" customFormat="1">
      <c r="G664" s="85"/>
      <c r="P664" s="74"/>
      <c r="Q664" s="74"/>
      <c r="R664" s="74"/>
      <c r="S664" s="74"/>
      <c r="T664" s="74"/>
      <c r="U664" s="74"/>
      <c r="V664" s="74"/>
      <c r="W664" s="74"/>
      <c r="X664" s="74"/>
      <c r="Y664" s="74"/>
      <c r="Z664" s="74"/>
      <c r="AA664" s="74"/>
      <c r="AB664" s="74"/>
      <c r="AC664" s="74"/>
      <c r="AD664" s="74"/>
      <c r="AE664" s="74"/>
      <c r="AF664" s="74"/>
      <c r="AG664" s="74"/>
      <c r="AH664" s="74"/>
      <c r="AI664" s="74"/>
      <c r="AJ664" s="74"/>
      <c r="AK664" s="74"/>
      <c r="AL664" s="74"/>
    </row>
    <row r="665" spans="7:38" s="75" customFormat="1">
      <c r="G665" s="85"/>
      <c r="P665" s="74"/>
      <c r="Q665" s="74"/>
      <c r="R665" s="74"/>
      <c r="S665" s="74"/>
      <c r="T665" s="74"/>
      <c r="U665" s="74"/>
      <c r="V665" s="74"/>
      <c r="W665" s="74"/>
      <c r="X665" s="74"/>
      <c r="Y665" s="74"/>
      <c r="Z665" s="74"/>
      <c r="AA665" s="74"/>
      <c r="AB665" s="74"/>
      <c r="AC665" s="74"/>
      <c r="AD665" s="74"/>
      <c r="AE665" s="74"/>
      <c r="AF665" s="74"/>
      <c r="AG665" s="74"/>
      <c r="AH665" s="74"/>
      <c r="AI665" s="74"/>
      <c r="AJ665" s="74"/>
      <c r="AK665" s="74"/>
      <c r="AL665" s="74"/>
    </row>
    <row r="666" spans="7:38" s="75" customFormat="1">
      <c r="G666" s="85"/>
      <c r="P666" s="74"/>
      <c r="Q666" s="74"/>
      <c r="R666" s="74"/>
      <c r="S666" s="74"/>
      <c r="T666" s="74"/>
      <c r="U666" s="74"/>
      <c r="V666" s="74"/>
      <c r="W666" s="74"/>
      <c r="X666" s="74"/>
      <c r="Y666" s="74"/>
      <c r="Z666" s="74"/>
      <c r="AA666" s="74"/>
      <c r="AB666" s="74"/>
      <c r="AC666" s="74"/>
      <c r="AD666" s="74"/>
      <c r="AE666" s="74"/>
      <c r="AF666" s="74"/>
      <c r="AG666" s="74"/>
      <c r="AH666" s="74"/>
      <c r="AI666" s="74"/>
      <c r="AJ666" s="74"/>
      <c r="AK666" s="74"/>
      <c r="AL666" s="74"/>
    </row>
    <row r="667" spans="7:38" s="75" customFormat="1">
      <c r="G667" s="85"/>
      <c r="P667" s="74"/>
      <c r="Q667" s="74"/>
      <c r="R667" s="74"/>
      <c r="S667" s="74"/>
      <c r="T667" s="74"/>
      <c r="U667" s="74"/>
      <c r="V667" s="74"/>
      <c r="W667" s="74"/>
      <c r="X667" s="74"/>
      <c r="Y667" s="74"/>
      <c r="Z667" s="74"/>
      <c r="AA667" s="74"/>
      <c r="AB667" s="74"/>
      <c r="AC667" s="74"/>
      <c r="AD667" s="74"/>
      <c r="AE667" s="74"/>
      <c r="AF667" s="74"/>
      <c r="AG667" s="74"/>
      <c r="AH667" s="74"/>
      <c r="AI667" s="74"/>
      <c r="AJ667" s="74"/>
      <c r="AK667" s="74"/>
      <c r="AL667" s="74"/>
    </row>
    <row r="668" spans="7:38" s="75" customFormat="1">
      <c r="G668" s="85"/>
      <c r="P668" s="74"/>
      <c r="Q668" s="74"/>
      <c r="R668" s="74"/>
      <c r="S668" s="74"/>
      <c r="T668" s="74"/>
      <c r="U668" s="74"/>
      <c r="V668" s="74"/>
      <c r="W668" s="74"/>
      <c r="X668" s="74"/>
      <c r="Y668" s="74"/>
      <c r="Z668" s="74"/>
      <c r="AA668" s="74"/>
      <c r="AB668" s="74"/>
      <c r="AC668" s="74"/>
      <c r="AD668" s="74"/>
      <c r="AE668" s="74"/>
      <c r="AF668" s="74"/>
      <c r="AG668" s="74"/>
      <c r="AH668" s="74"/>
      <c r="AI668" s="74"/>
      <c r="AJ668" s="74"/>
      <c r="AK668" s="74"/>
      <c r="AL668" s="74"/>
    </row>
    <row r="669" spans="7:38" s="75" customFormat="1">
      <c r="G669" s="85"/>
      <c r="P669" s="74"/>
      <c r="Q669" s="74"/>
      <c r="R669" s="74"/>
      <c r="S669" s="74"/>
      <c r="T669" s="74"/>
      <c r="U669" s="74"/>
      <c r="V669" s="74"/>
      <c r="W669" s="74"/>
      <c r="X669" s="74"/>
      <c r="Y669" s="74"/>
      <c r="Z669" s="74"/>
      <c r="AA669" s="74"/>
      <c r="AB669" s="74"/>
      <c r="AC669" s="74"/>
      <c r="AD669" s="74"/>
      <c r="AE669" s="74"/>
      <c r="AF669" s="74"/>
      <c r="AG669" s="74"/>
      <c r="AH669" s="74"/>
      <c r="AI669" s="74"/>
      <c r="AJ669" s="74"/>
      <c r="AK669" s="74"/>
      <c r="AL669" s="74"/>
    </row>
    <row r="670" spans="7:38" s="75" customFormat="1">
      <c r="G670" s="85"/>
      <c r="P670" s="74"/>
      <c r="Q670" s="74"/>
      <c r="R670" s="74"/>
      <c r="S670" s="74"/>
      <c r="T670" s="74"/>
      <c r="U670" s="74"/>
      <c r="V670" s="74"/>
      <c r="W670" s="74"/>
      <c r="X670" s="74"/>
      <c r="Y670" s="74"/>
      <c r="Z670" s="74"/>
      <c r="AA670" s="74"/>
      <c r="AB670" s="74"/>
      <c r="AC670" s="74"/>
      <c r="AD670" s="74"/>
      <c r="AE670" s="74"/>
      <c r="AF670" s="74"/>
      <c r="AG670" s="74"/>
      <c r="AH670" s="74"/>
      <c r="AI670" s="74"/>
      <c r="AJ670" s="74"/>
      <c r="AK670" s="74"/>
      <c r="AL670" s="74"/>
    </row>
    <row r="671" spans="7:38" s="75" customFormat="1">
      <c r="G671" s="85"/>
      <c r="P671" s="74"/>
      <c r="Q671" s="74"/>
      <c r="R671" s="74"/>
      <c r="S671" s="74"/>
      <c r="T671" s="74"/>
      <c r="U671" s="74"/>
      <c r="V671" s="74"/>
      <c r="W671" s="74"/>
      <c r="X671" s="74"/>
      <c r="Y671" s="74"/>
      <c r="Z671" s="74"/>
      <c r="AA671" s="74"/>
      <c r="AB671" s="74"/>
      <c r="AC671" s="74"/>
      <c r="AD671" s="74"/>
      <c r="AE671" s="74"/>
      <c r="AF671" s="74"/>
      <c r="AG671" s="74"/>
      <c r="AH671" s="74"/>
      <c r="AI671" s="74"/>
      <c r="AJ671" s="74"/>
      <c r="AK671" s="74"/>
      <c r="AL671" s="74"/>
    </row>
    <row r="672" spans="7:38" s="75" customFormat="1">
      <c r="G672" s="85"/>
      <c r="P672" s="74"/>
      <c r="Q672" s="74"/>
      <c r="R672" s="74"/>
      <c r="S672" s="74"/>
      <c r="T672" s="74"/>
      <c r="U672" s="74"/>
      <c r="V672" s="74"/>
      <c r="W672" s="74"/>
      <c r="X672" s="74"/>
      <c r="Y672" s="74"/>
      <c r="Z672" s="74"/>
      <c r="AA672" s="74"/>
      <c r="AB672" s="74"/>
      <c r="AC672" s="74"/>
      <c r="AD672" s="74"/>
      <c r="AE672" s="74"/>
      <c r="AF672" s="74"/>
      <c r="AG672" s="74"/>
      <c r="AH672" s="74"/>
      <c r="AI672" s="74"/>
      <c r="AJ672" s="74"/>
      <c r="AK672" s="74"/>
      <c r="AL672" s="74"/>
    </row>
    <row r="673" spans="7:38" s="75" customFormat="1">
      <c r="G673" s="85"/>
      <c r="P673" s="74"/>
      <c r="Q673" s="74"/>
      <c r="R673" s="74"/>
      <c r="S673" s="74"/>
      <c r="T673" s="74"/>
      <c r="U673" s="74"/>
      <c r="V673" s="74"/>
      <c r="W673" s="74"/>
      <c r="X673" s="74"/>
      <c r="Y673" s="74"/>
      <c r="Z673" s="74"/>
      <c r="AA673" s="74"/>
      <c r="AB673" s="74"/>
      <c r="AC673" s="74"/>
      <c r="AD673" s="74"/>
      <c r="AE673" s="74"/>
      <c r="AF673" s="74"/>
      <c r="AG673" s="74"/>
      <c r="AH673" s="74"/>
      <c r="AI673" s="74"/>
      <c r="AJ673" s="74"/>
      <c r="AK673" s="74"/>
      <c r="AL673" s="74"/>
    </row>
    <row r="674" spans="7:38" s="75" customFormat="1">
      <c r="G674" s="85"/>
      <c r="P674" s="74"/>
      <c r="Q674" s="74"/>
      <c r="R674" s="74"/>
      <c r="S674" s="74"/>
      <c r="T674" s="74"/>
      <c r="U674" s="74"/>
      <c r="V674" s="74"/>
      <c r="W674" s="74"/>
      <c r="X674" s="74"/>
      <c r="Y674" s="74"/>
      <c r="Z674" s="74"/>
      <c r="AA674" s="74"/>
      <c r="AB674" s="74"/>
      <c r="AC674" s="74"/>
      <c r="AD674" s="74"/>
      <c r="AE674" s="74"/>
      <c r="AF674" s="74"/>
      <c r="AG674" s="74"/>
      <c r="AH674" s="74"/>
      <c r="AI674" s="74"/>
      <c r="AJ674" s="74"/>
      <c r="AK674" s="74"/>
      <c r="AL674" s="74"/>
    </row>
    <row r="675" spans="7:38" s="75" customFormat="1">
      <c r="G675" s="85"/>
      <c r="P675" s="74"/>
      <c r="Q675" s="74"/>
      <c r="R675" s="74"/>
      <c r="S675" s="74"/>
      <c r="T675" s="74"/>
      <c r="U675" s="74"/>
      <c r="V675" s="74"/>
      <c r="W675" s="74"/>
      <c r="X675" s="74"/>
      <c r="Y675" s="74"/>
      <c r="Z675" s="74"/>
      <c r="AA675" s="74"/>
      <c r="AB675" s="74"/>
      <c r="AC675" s="74"/>
      <c r="AD675" s="74"/>
      <c r="AE675" s="74"/>
      <c r="AF675" s="74"/>
      <c r="AG675" s="74"/>
      <c r="AH675" s="74"/>
      <c r="AI675" s="74"/>
      <c r="AJ675" s="74"/>
      <c r="AK675" s="74"/>
      <c r="AL675" s="74"/>
    </row>
    <row r="676" spans="7:38" s="75" customFormat="1">
      <c r="G676" s="85"/>
      <c r="P676" s="74"/>
      <c r="Q676" s="74"/>
      <c r="R676" s="74"/>
      <c r="S676" s="74"/>
      <c r="T676" s="74"/>
      <c r="U676" s="74"/>
      <c r="V676" s="74"/>
      <c r="W676" s="74"/>
      <c r="X676" s="74"/>
      <c r="Y676" s="74"/>
      <c r="Z676" s="74"/>
      <c r="AA676" s="74"/>
      <c r="AB676" s="74"/>
      <c r="AC676" s="74"/>
      <c r="AD676" s="74"/>
      <c r="AE676" s="74"/>
      <c r="AF676" s="74"/>
      <c r="AG676" s="74"/>
      <c r="AH676" s="74"/>
      <c r="AI676" s="74"/>
      <c r="AJ676" s="74"/>
      <c r="AK676" s="74"/>
      <c r="AL676" s="74"/>
    </row>
    <row r="677" spans="7:38" s="75" customFormat="1">
      <c r="G677" s="85"/>
      <c r="P677" s="74"/>
      <c r="Q677" s="74"/>
      <c r="R677" s="74"/>
      <c r="S677" s="74"/>
      <c r="T677" s="74"/>
      <c r="U677" s="74"/>
      <c r="V677" s="74"/>
      <c r="W677" s="74"/>
      <c r="X677" s="74"/>
      <c r="Y677" s="74"/>
      <c r="Z677" s="74"/>
      <c r="AA677" s="74"/>
      <c r="AB677" s="74"/>
      <c r="AC677" s="74"/>
      <c r="AD677" s="74"/>
      <c r="AE677" s="74"/>
      <c r="AF677" s="74"/>
      <c r="AG677" s="74"/>
      <c r="AH677" s="74"/>
      <c r="AI677" s="74"/>
      <c r="AJ677" s="74"/>
      <c r="AK677" s="74"/>
      <c r="AL677" s="74"/>
    </row>
    <row r="678" spans="7:38" s="75" customFormat="1">
      <c r="G678" s="85"/>
      <c r="P678" s="74"/>
      <c r="Q678" s="74"/>
      <c r="R678" s="74"/>
      <c r="S678" s="74"/>
      <c r="T678" s="74"/>
      <c r="U678" s="74"/>
      <c r="V678" s="74"/>
      <c r="W678" s="74"/>
      <c r="X678" s="74"/>
      <c r="Y678" s="74"/>
      <c r="Z678" s="74"/>
      <c r="AA678" s="74"/>
      <c r="AB678" s="74"/>
      <c r="AC678" s="74"/>
      <c r="AD678" s="74"/>
      <c r="AE678" s="74"/>
      <c r="AF678" s="74"/>
      <c r="AG678" s="74"/>
      <c r="AH678" s="74"/>
      <c r="AI678" s="74"/>
      <c r="AJ678" s="74"/>
      <c r="AK678" s="74"/>
      <c r="AL678" s="74"/>
    </row>
    <row r="679" spans="7:38" s="75" customFormat="1">
      <c r="G679" s="85"/>
      <c r="P679" s="74"/>
      <c r="Q679" s="74"/>
      <c r="R679" s="74"/>
      <c r="S679" s="74"/>
      <c r="T679" s="74"/>
      <c r="U679" s="74"/>
      <c r="V679" s="74"/>
      <c r="W679" s="74"/>
      <c r="X679" s="74"/>
      <c r="Y679" s="74"/>
      <c r="Z679" s="74"/>
      <c r="AA679" s="74"/>
      <c r="AB679" s="74"/>
      <c r="AC679" s="74"/>
      <c r="AD679" s="74"/>
      <c r="AE679" s="74"/>
      <c r="AF679" s="74"/>
      <c r="AG679" s="74"/>
      <c r="AH679" s="74"/>
      <c r="AI679" s="74"/>
      <c r="AJ679" s="74"/>
      <c r="AK679" s="74"/>
      <c r="AL679" s="74"/>
    </row>
    <row r="680" spans="7:38" s="75" customFormat="1">
      <c r="G680" s="85"/>
      <c r="P680" s="74"/>
      <c r="Q680" s="74"/>
      <c r="R680" s="74"/>
      <c r="S680" s="74"/>
      <c r="T680" s="74"/>
      <c r="U680" s="74"/>
      <c r="V680" s="74"/>
      <c r="W680" s="74"/>
      <c r="X680" s="74"/>
      <c r="Y680" s="74"/>
      <c r="Z680" s="74"/>
      <c r="AA680" s="74"/>
      <c r="AB680" s="74"/>
      <c r="AC680" s="74"/>
      <c r="AD680" s="74"/>
      <c r="AE680" s="74"/>
      <c r="AF680" s="74"/>
      <c r="AG680" s="74"/>
      <c r="AH680" s="74"/>
      <c r="AI680" s="74"/>
      <c r="AJ680" s="74"/>
      <c r="AK680" s="74"/>
      <c r="AL680" s="74"/>
    </row>
    <row r="681" spans="7:38" s="75" customFormat="1">
      <c r="G681" s="85"/>
      <c r="P681" s="74"/>
      <c r="Q681" s="74"/>
      <c r="R681" s="74"/>
      <c r="S681" s="74"/>
      <c r="T681" s="74"/>
      <c r="U681" s="74"/>
      <c r="V681" s="74"/>
      <c r="W681" s="74"/>
      <c r="X681" s="74"/>
      <c r="Y681" s="74"/>
      <c r="Z681" s="74"/>
      <c r="AA681" s="74"/>
      <c r="AB681" s="74"/>
      <c r="AC681" s="74"/>
      <c r="AD681" s="74"/>
      <c r="AE681" s="74"/>
      <c r="AF681" s="74"/>
      <c r="AG681" s="74"/>
      <c r="AH681" s="74"/>
      <c r="AI681" s="74"/>
      <c r="AJ681" s="74"/>
      <c r="AK681" s="74"/>
      <c r="AL681" s="74"/>
    </row>
    <row r="682" spans="7:38" s="75" customFormat="1">
      <c r="G682" s="85"/>
      <c r="P682" s="74"/>
      <c r="Q682" s="74"/>
      <c r="R682" s="74"/>
      <c r="S682" s="74"/>
      <c r="T682" s="74"/>
      <c r="U682" s="74"/>
      <c r="V682" s="74"/>
      <c r="W682" s="74"/>
      <c r="X682" s="74"/>
      <c r="Y682" s="74"/>
      <c r="Z682" s="74"/>
      <c r="AA682" s="74"/>
      <c r="AB682" s="74"/>
      <c r="AC682" s="74"/>
      <c r="AD682" s="74"/>
      <c r="AE682" s="74"/>
      <c r="AF682" s="74"/>
      <c r="AG682" s="74"/>
      <c r="AH682" s="74"/>
      <c r="AI682" s="74"/>
      <c r="AJ682" s="74"/>
      <c r="AK682" s="74"/>
      <c r="AL682" s="74"/>
    </row>
    <row r="683" spans="7:38" s="75" customFormat="1">
      <c r="G683" s="85"/>
      <c r="P683" s="74"/>
      <c r="Q683" s="74"/>
      <c r="R683" s="74"/>
      <c r="S683" s="74"/>
      <c r="T683" s="74"/>
      <c r="U683" s="74"/>
      <c r="V683" s="74"/>
      <c r="W683" s="74"/>
      <c r="X683" s="74"/>
      <c r="Y683" s="74"/>
      <c r="Z683" s="74"/>
      <c r="AA683" s="74"/>
      <c r="AB683" s="74"/>
      <c r="AC683" s="74"/>
      <c r="AD683" s="74"/>
      <c r="AE683" s="74"/>
      <c r="AF683" s="74"/>
      <c r="AG683" s="74"/>
      <c r="AH683" s="74"/>
      <c r="AI683" s="74"/>
      <c r="AJ683" s="74"/>
      <c r="AK683" s="74"/>
      <c r="AL683" s="74"/>
    </row>
    <row r="684" spans="7:38" s="75" customFormat="1">
      <c r="G684" s="85"/>
      <c r="P684" s="74"/>
      <c r="Q684" s="74"/>
      <c r="R684" s="74"/>
      <c r="S684" s="74"/>
      <c r="T684" s="74"/>
      <c r="U684" s="74"/>
      <c r="V684" s="74"/>
      <c r="W684" s="74"/>
      <c r="X684" s="74"/>
      <c r="Y684" s="74"/>
      <c r="Z684" s="74"/>
      <c r="AA684" s="74"/>
      <c r="AB684" s="74"/>
      <c r="AC684" s="74"/>
      <c r="AD684" s="74"/>
      <c r="AE684" s="74"/>
      <c r="AF684" s="74"/>
      <c r="AG684" s="74"/>
      <c r="AH684" s="74"/>
      <c r="AI684" s="74"/>
      <c r="AJ684" s="74"/>
      <c r="AK684" s="74"/>
      <c r="AL684" s="74"/>
    </row>
    <row r="685" spans="7:38" s="75" customFormat="1">
      <c r="G685" s="85"/>
      <c r="P685" s="74"/>
      <c r="Q685" s="74"/>
      <c r="R685" s="74"/>
      <c r="S685" s="74"/>
      <c r="T685" s="74"/>
      <c r="U685" s="74"/>
      <c r="V685" s="74"/>
      <c r="W685" s="74"/>
      <c r="X685" s="74"/>
      <c r="Y685" s="74"/>
      <c r="Z685" s="74"/>
      <c r="AA685" s="74"/>
      <c r="AB685" s="74"/>
      <c r="AC685" s="74"/>
      <c r="AD685" s="74"/>
      <c r="AE685" s="74"/>
      <c r="AF685" s="74"/>
      <c r="AG685" s="74"/>
      <c r="AH685" s="74"/>
      <c r="AI685" s="74"/>
      <c r="AJ685" s="74"/>
      <c r="AK685" s="74"/>
      <c r="AL685" s="74"/>
    </row>
    <row r="686" spans="7:38" s="75" customFormat="1">
      <c r="G686" s="85"/>
      <c r="P686" s="74"/>
      <c r="Q686" s="74"/>
      <c r="R686" s="74"/>
      <c r="S686" s="74"/>
      <c r="T686" s="74"/>
      <c r="U686" s="74"/>
      <c r="V686" s="74"/>
      <c r="W686" s="74"/>
      <c r="X686" s="74"/>
      <c r="Y686" s="74"/>
      <c r="Z686" s="74"/>
      <c r="AA686" s="74"/>
      <c r="AB686" s="74"/>
      <c r="AC686" s="74"/>
      <c r="AD686" s="74"/>
      <c r="AE686" s="74"/>
      <c r="AF686" s="74"/>
      <c r="AG686" s="74"/>
      <c r="AH686" s="74"/>
      <c r="AI686" s="74"/>
      <c r="AJ686" s="74"/>
      <c r="AK686" s="74"/>
      <c r="AL686" s="74"/>
    </row>
    <row r="687" spans="7:38" s="75" customFormat="1">
      <c r="G687" s="85"/>
      <c r="P687" s="74"/>
      <c r="Q687" s="74"/>
      <c r="R687" s="74"/>
      <c r="S687" s="74"/>
      <c r="T687" s="74"/>
      <c r="U687" s="74"/>
      <c r="V687" s="74"/>
      <c r="W687" s="74"/>
      <c r="X687" s="74"/>
      <c r="Y687" s="74"/>
      <c r="Z687" s="74"/>
      <c r="AA687" s="74"/>
      <c r="AB687" s="74"/>
      <c r="AC687" s="74"/>
      <c r="AD687" s="74"/>
      <c r="AE687" s="74"/>
      <c r="AF687" s="74"/>
      <c r="AG687" s="74"/>
      <c r="AH687" s="74"/>
      <c r="AI687" s="74"/>
      <c r="AJ687" s="74"/>
      <c r="AK687" s="74"/>
      <c r="AL687" s="74"/>
    </row>
    <row r="688" spans="7:38" s="75" customFormat="1">
      <c r="G688" s="85"/>
      <c r="P688" s="74"/>
      <c r="Q688" s="74"/>
      <c r="R688" s="74"/>
      <c r="S688" s="74"/>
      <c r="T688" s="74"/>
      <c r="U688" s="74"/>
      <c r="V688" s="74"/>
      <c r="W688" s="74"/>
      <c r="X688" s="74"/>
      <c r="Y688" s="74"/>
      <c r="Z688" s="74"/>
      <c r="AA688" s="74"/>
      <c r="AB688" s="74"/>
      <c r="AC688" s="74"/>
      <c r="AD688" s="74"/>
      <c r="AE688" s="74"/>
      <c r="AF688" s="74"/>
      <c r="AG688" s="74"/>
      <c r="AH688" s="74"/>
      <c r="AI688" s="74"/>
      <c r="AJ688" s="74"/>
      <c r="AK688" s="74"/>
      <c r="AL688" s="74"/>
    </row>
    <row r="689" spans="7:38" s="75" customFormat="1">
      <c r="G689" s="85"/>
      <c r="P689" s="74"/>
      <c r="Q689" s="74"/>
      <c r="R689" s="74"/>
      <c r="S689" s="74"/>
      <c r="T689" s="74"/>
      <c r="U689" s="74"/>
      <c r="V689" s="74"/>
      <c r="W689" s="74"/>
      <c r="X689" s="74"/>
      <c r="Y689" s="74"/>
      <c r="Z689" s="74"/>
      <c r="AA689" s="74"/>
      <c r="AB689" s="74"/>
      <c r="AC689" s="74"/>
      <c r="AD689" s="74"/>
      <c r="AE689" s="74"/>
      <c r="AF689" s="74"/>
      <c r="AG689" s="74"/>
      <c r="AH689" s="74"/>
      <c r="AI689" s="74"/>
      <c r="AJ689" s="74"/>
      <c r="AK689" s="74"/>
      <c r="AL689" s="74"/>
    </row>
    <row r="690" spans="7:38" s="75" customFormat="1">
      <c r="G690" s="85"/>
      <c r="P690" s="74"/>
      <c r="Q690" s="74"/>
      <c r="R690" s="74"/>
      <c r="S690" s="74"/>
      <c r="T690" s="74"/>
      <c r="U690" s="74"/>
      <c r="V690" s="74"/>
      <c r="W690" s="74"/>
      <c r="X690" s="74"/>
      <c r="Y690" s="74"/>
      <c r="Z690" s="74"/>
      <c r="AA690" s="74"/>
      <c r="AB690" s="74"/>
      <c r="AC690" s="74"/>
      <c r="AD690" s="74"/>
      <c r="AE690" s="74"/>
      <c r="AF690" s="74"/>
      <c r="AG690" s="74"/>
      <c r="AH690" s="74"/>
      <c r="AI690" s="74"/>
      <c r="AJ690" s="74"/>
      <c r="AK690" s="74"/>
      <c r="AL690" s="74"/>
    </row>
    <row r="691" spans="7:38" s="75" customFormat="1">
      <c r="G691" s="85"/>
      <c r="P691" s="74"/>
      <c r="Q691" s="74"/>
      <c r="R691" s="74"/>
      <c r="S691" s="74"/>
      <c r="T691" s="74"/>
      <c r="U691" s="74"/>
      <c r="V691" s="74"/>
      <c r="W691" s="74"/>
      <c r="X691" s="74"/>
      <c r="Y691" s="74"/>
      <c r="Z691" s="74"/>
      <c r="AA691" s="74"/>
      <c r="AB691" s="74"/>
      <c r="AC691" s="74"/>
      <c r="AD691" s="74"/>
      <c r="AE691" s="74"/>
      <c r="AF691" s="74"/>
      <c r="AG691" s="74"/>
      <c r="AH691" s="74"/>
      <c r="AI691" s="74"/>
      <c r="AJ691" s="74"/>
      <c r="AK691" s="74"/>
      <c r="AL691" s="74"/>
    </row>
    <row r="692" spans="7:38" s="75" customFormat="1">
      <c r="G692" s="85"/>
      <c r="P692" s="74"/>
      <c r="Q692" s="74"/>
      <c r="R692" s="74"/>
      <c r="S692" s="74"/>
      <c r="T692" s="74"/>
      <c r="U692" s="74"/>
      <c r="V692" s="74"/>
      <c r="W692" s="74"/>
      <c r="X692" s="74"/>
      <c r="Y692" s="74"/>
      <c r="Z692" s="74"/>
      <c r="AA692" s="74"/>
      <c r="AB692" s="74"/>
      <c r="AC692" s="74"/>
      <c r="AD692" s="74"/>
      <c r="AE692" s="74"/>
      <c r="AF692" s="74"/>
      <c r="AG692" s="74"/>
      <c r="AH692" s="74"/>
      <c r="AI692" s="74"/>
      <c r="AJ692" s="74"/>
      <c r="AK692" s="74"/>
      <c r="AL692" s="74"/>
    </row>
    <row r="693" spans="7:38" s="75" customFormat="1">
      <c r="G693" s="85"/>
      <c r="P693" s="74"/>
      <c r="Q693" s="74"/>
      <c r="R693" s="74"/>
      <c r="S693" s="74"/>
      <c r="T693" s="74"/>
      <c r="U693" s="74"/>
      <c r="V693" s="74"/>
      <c r="W693" s="74"/>
      <c r="X693" s="74"/>
      <c r="Y693" s="74"/>
      <c r="Z693" s="74"/>
      <c r="AA693" s="74"/>
      <c r="AB693" s="74"/>
      <c r="AC693" s="74"/>
      <c r="AD693" s="74"/>
      <c r="AE693" s="74"/>
      <c r="AF693" s="74"/>
      <c r="AG693" s="74"/>
      <c r="AH693" s="74"/>
      <c r="AI693" s="74"/>
      <c r="AJ693" s="74"/>
      <c r="AK693" s="74"/>
      <c r="AL693" s="74"/>
    </row>
    <row r="694" spans="7:38" s="75" customFormat="1">
      <c r="G694" s="85"/>
      <c r="P694" s="74"/>
      <c r="Q694" s="74"/>
      <c r="R694" s="74"/>
      <c r="S694" s="74"/>
      <c r="T694" s="74"/>
      <c r="U694" s="74"/>
      <c r="V694" s="74"/>
      <c r="W694" s="74"/>
      <c r="X694" s="74"/>
      <c r="Y694" s="74"/>
      <c r="Z694" s="74"/>
      <c r="AA694" s="74"/>
      <c r="AB694" s="74"/>
      <c r="AC694" s="74"/>
      <c r="AD694" s="74"/>
      <c r="AE694" s="74"/>
      <c r="AF694" s="74"/>
      <c r="AG694" s="74"/>
      <c r="AH694" s="74"/>
      <c r="AI694" s="74"/>
      <c r="AJ694" s="74"/>
      <c r="AK694" s="74"/>
      <c r="AL694" s="74"/>
    </row>
    <row r="695" spans="7:38" s="75" customFormat="1">
      <c r="G695" s="85"/>
      <c r="P695" s="74"/>
      <c r="Q695" s="74"/>
      <c r="R695" s="74"/>
      <c r="S695" s="74"/>
      <c r="T695" s="74"/>
      <c r="U695" s="74"/>
      <c r="V695" s="74"/>
      <c r="W695" s="74"/>
      <c r="X695" s="74"/>
      <c r="Y695" s="74"/>
      <c r="Z695" s="74"/>
      <c r="AA695" s="74"/>
      <c r="AB695" s="74"/>
      <c r="AC695" s="74"/>
      <c r="AD695" s="74"/>
      <c r="AE695" s="74"/>
      <c r="AF695" s="74"/>
      <c r="AG695" s="74"/>
      <c r="AH695" s="74"/>
      <c r="AI695" s="74"/>
      <c r="AJ695" s="74"/>
      <c r="AK695" s="74"/>
      <c r="AL695" s="74"/>
    </row>
    <row r="696" spans="7:38" s="75" customFormat="1">
      <c r="G696" s="85"/>
      <c r="P696" s="74"/>
      <c r="Q696" s="74"/>
      <c r="R696" s="74"/>
      <c r="S696" s="74"/>
      <c r="T696" s="74"/>
      <c r="U696" s="74"/>
      <c r="V696" s="74"/>
      <c r="W696" s="74"/>
      <c r="X696" s="74"/>
      <c r="Y696" s="74"/>
      <c r="Z696" s="74"/>
      <c r="AA696" s="74"/>
      <c r="AB696" s="74"/>
      <c r="AC696" s="74"/>
      <c r="AD696" s="74"/>
      <c r="AE696" s="74"/>
      <c r="AF696" s="74"/>
      <c r="AG696" s="74"/>
      <c r="AH696" s="74"/>
      <c r="AI696" s="74"/>
      <c r="AJ696" s="74"/>
      <c r="AK696" s="74"/>
      <c r="AL696" s="74"/>
    </row>
    <row r="697" spans="7:38" s="75" customFormat="1">
      <c r="G697" s="85"/>
      <c r="P697" s="74"/>
      <c r="Q697" s="74"/>
      <c r="R697" s="74"/>
      <c r="S697" s="74"/>
      <c r="T697" s="74"/>
      <c r="U697" s="74"/>
      <c r="V697" s="74"/>
      <c r="W697" s="74"/>
      <c r="X697" s="74"/>
      <c r="Y697" s="74"/>
      <c r="Z697" s="74"/>
      <c r="AA697" s="74"/>
      <c r="AB697" s="74"/>
      <c r="AC697" s="74"/>
      <c r="AD697" s="74"/>
      <c r="AE697" s="74"/>
      <c r="AF697" s="74"/>
      <c r="AG697" s="74"/>
      <c r="AH697" s="74"/>
      <c r="AI697" s="74"/>
      <c r="AJ697" s="74"/>
      <c r="AK697" s="74"/>
      <c r="AL697" s="74"/>
    </row>
    <row r="698" spans="7:38" s="75" customFormat="1">
      <c r="G698" s="85"/>
      <c r="P698" s="74"/>
      <c r="Q698" s="74"/>
      <c r="R698" s="74"/>
      <c r="S698" s="74"/>
      <c r="T698" s="74"/>
      <c r="U698" s="74"/>
      <c r="V698" s="74"/>
      <c r="W698" s="74"/>
      <c r="X698" s="74"/>
      <c r="Y698" s="74"/>
      <c r="Z698" s="74"/>
      <c r="AA698" s="74"/>
      <c r="AB698" s="74"/>
      <c r="AC698" s="74"/>
      <c r="AD698" s="74"/>
      <c r="AE698" s="74"/>
      <c r="AF698" s="74"/>
      <c r="AG698" s="74"/>
      <c r="AH698" s="74"/>
      <c r="AI698" s="74"/>
      <c r="AJ698" s="74"/>
      <c r="AK698" s="74"/>
      <c r="AL698" s="74"/>
    </row>
    <row r="699" spans="7:38" s="75" customFormat="1">
      <c r="G699" s="85"/>
      <c r="P699" s="74"/>
      <c r="Q699" s="74"/>
      <c r="R699" s="74"/>
      <c r="S699" s="74"/>
      <c r="T699" s="74"/>
      <c r="U699" s="74"/>
      <c r="V699" s="74"/>
      <c r="W699" s="74"/>
      <c r="X699" s="74"/>
      <c r="Y699" s="74"/>
      <c r="Z699" s="74"/>
      <c r="AA699" s="74"/>
      <c r="AB699" s="74"/>
      <c r="AC699" s="74"/>
      <c r="AD699" s="74"/>
      <c r="AE699" s="74"/>
      <c r="AF699" s="74"/>
      <c r="AG699" s="74"/>
      <c r="AH699" s="74"/>
      <c r="AI699" s="74"/>
      <c r="AJ699" s="74"/>
      <c r="AK699" s="74"/>
      <c r="AL699" s="74"/>
    </row>
    <row r="700" spans="7:38" s="75" customFormat="1">
      <c r="G700" s="85"/>
      <c r="P700" s="74"/>
      <c r="Q700" s="74"/>
      <c r="R700" s="74"/>
      <c r="S700" s="74"/>
      <c r="T700" s="74"/>
      <c r="U700" s="74"/>
      <c r="V700" s="74"/>
      <c r="W700" s="74"/>
      <c r="X700" s="74"/>
      <c r="Y700" s="74"/>
      <c r="Z700" s="74"/>
      <c r="AA700" s="74"/>
      <c r="AB700" s="74"/>
      <c r="AC700" s="74"/>
      <c r="AD700" s="74"/>
      <c r="AE700" s="74"/>
      <c r="AF700" s="74"/>
      <c r="AG700" s="74"/>
      <c r="AH700" s="74"/>
      <c r="AI700" s="74"/>
      <c r="AJ700" s="74"/>
      <c r="AK700" s="74"/>
      <c r="AL700" s="74"/>
    </row>
    <row r="701" spans="7:38" s="75" customFormat="1">
      <c r="G701" s="85"/>
      <c r="P701" s="74"/>
      <c r="Q701" s="74"/>
      <c r="R701" s="74"/>
      <c r="S701" s="74"/>
      <c r="T701" s="74"/>
      <c r="U701" s="74"/>
      <c r="V701" s="74"/>
      <c r="W701" s="74"/>
      <c r="X701" s="74"/>
      <c r="Y701" s="74"/>
      <c r="Z701" s="74"/>
      <c r="AA701" s="74"/>
      <c r="AB701" s="74"/>
      <c r="AC701" s="74"/>
      <c r="AD701" s="74"/>
      <c r="AE701" s="74"/>
      <c r="AF701" s="74"/>
      <c r="AG701" s="74"/>
      <c r="AH701" s="74"/>
      <c r="AI701" s="74"/>
      <c r="AJ701" s="74"/>
      <c r="AK701" s="74"/>
      <c r="AL701" s="74"/>
    </row>
    <row r="702" spans="7:38" s="75" customFormat="1">
      <c r="G702" s="85"/>
      <c r="P702" s="74"/>
      <c r="Q702" s="74"/>
      <c r="R702" s="74"/>
      <c r="S702" s="74"/>
      <c r="T702" s="74"/>
      <c r="U702" s="74"/>
      <c r="V702" s="74"/>
      <c r="W702" s="74"/>
      <c r="X702" s="74"/>
      <c r="Y702" s="74"/>
      <c r="Z702" s="74"/>
      <c r="AA702" s="74"/>
      <c r="AB702" s="74"/>
      <c r="AC702" s="74"/>
      <c r="AD702" s="74"/>
      <c r="AE702" s="74"/>
      <c r="AF702" s="74"/>
      <c r="AG702" s="74"/>
      <c r="AH702" s="74"/>
      <c r="AI702" s="74"/>
      <c r="AJ702" s="74"/>
      <c r="AK702" s="74"/>
      <c r="AL702" s="74"/>
    </row>
    <row r="703" spans="7:38" s="75" customFormat="1">
      <c r="G703" s="85"/>
      <c r="P703" s="74"/>
      <c r="Q703" s="74"/>
      <c r="R703" s="74"/>
      <c r="S703" s="74"/>
      <c r="T703" s="74"/>
      <c r="U703" s="74"/>
      <c r="V703" s="74"/>
      <c r="W703" s="74"/>
      <c r="X703" s="74"/>
      <c r="Y703" s="74"/>
      <c r="Z703" s="74"/>
      <c r="AA703" s="74"/>
      <c r="AB703" s="74"/>
      <c r="AC703" s="74"/>
      <c r="AD703" s="74"/>
      <c r="AE703" s="74"/>
      <c r="AF703" s="74"/>
      <c r="AG703" s="74"/>
      <c r="AH703" s="74"/>
      <c r="AI703" s="74"/>
      <c r="AJ703" s="74"/>
      <c r="AK703" s="74"/>
      <c r="AL703" s="74"/>
    </row>
    <row r="704" spans="7:38" s="75" customFormat="1">
      <c r="G704" s="85"/>
      <c r="P704" s="74"/>
      <c r="Q704" s="74"/>
      <c r="R704" s="74"/>
      <c r="S704" s="74"/>
      <c r="T704" s="74"/>
      <c r="U704" s="74"/>
      <c r="V704" s="74"/>
      <c r="W704" s="74"/>
      <c r="X704" s="74"/>
      <c r="Y704" s="74"/>
      <c r="Z704" s="74"/>
      <c r="AA704" s="74"/>
      <c r="AB704" s="74"/>
      <c r="AC704" s="74"/>
      <c r="AD704" s="74"/>
      <c r="AE704" s="74"/>
      <c r="AF704" s="74"/>
      <c r="AG704" s="74"/>
      <c r="AH704" s="74"/>
      <c r="AI704" s="74"/>
      <c r="AJ704" s="74"/>
      <c r="AK704" s="74"/>
      <c r="AL704" s="74"/>
    </row>
    <row r="705" spans="7:38" s="75" customFormat="1">
      <c r="G705" s="85"/>
      <c r="P705" s="74"/>
      <c r="Q705" s="74"/>
      <c r="R705" s="74"/>
      <c r="S705" s="74"/>
      <c r="T705" s="74"/>
      <c r="U705" s="74"/>
      <c r="V705" s="74"/>
      <c r="W705" s="74"/>
      <c r="X705" s="74"/>
      <c r="Y705" s="74"/>
      <c r="Z705" s="74"/>
      <c r="AA705" s="74"/>
      <c r="AB705" s="74"/>
      <c r="AC705" s="74"/>
      <c r="AD705" s="74"/>
      <c r="AE705" s="74"/>
      <c r="AF705" s="74"/>
      <c r="AG705" s="74"/>
      <c r="AH705" s="74"/>
      <c r="AI705" s="74"/>
      <c r="AJ705" s="74"/>
      <c r="AK705" s="74"/>
      <c r="AL705" s="74"/>
    </row>
    <row r="706" spans="7:38" s="75" customFormat="1">
      <c r="G706" s="85"/>
      <c r="P706" s="74"/>
      <c r="Q706" s="74"/>
      <c r="R706" s="74"/>
      <c r="S706" s="74"/>
      <c r="T706" s="74"/>
      <c r="U706" s="74"/>
      <c r="V706" s="74"/>
      <c r="W706" s="74"/>
      <c r="X706" s="74"/>
      <c r="Y706" s="74"/>
      <c r="Z706" s="74"/>
      <c r="AA706" s="74"/>
      <c r="AB706" s="74"/>
      <c r="AC706" s="74"/>
      <c r="AD706" s="74"/>
      <c r="AE706" s="74"/>
      <c r="AF706" s="74"/>
      <c r="AG706" s="74"/>
      <c r="AH706" s="74"/>
      <c r="AI706" s="74"/>
      <c r="AJ706" s="74"/>
      <c r="AK706" s="74"/>
      <c r="AL706" s="74"/>
    </row>
    <row r="707" spans="7:38" s="75" customFormat="1">
      <c r="G707" s="85"/>
      <c r="P707" s="74"/>
      <c r="Q707" s="74"/>
      <c r="R707" s="74"/>
      <c r="S707" s="74"/>
      <c r="T707" s="74"/>
      <c r="U707" s="74"/>
      <c r="V707" s="74"/>
      <c r="W707" s="74"/>
      <c r="X707" s="74"/>
      <c r="Y707" s="74"/>
      <c r="Z707" s="74"/>
      <c r="AA707" s="74"/>
      <c r="AB707" s="74"/>
      <c r="AC707" s="74"/>
      <c r="AD707" s="74"/>
      <c r="AE707" s="74"/>
      <c r="AF707" s="74"/>
      <c r="AG707" s="74"/>
      <c r="AH707" s="74"/>
      <c r="AI707" s="74"/>
      <c r="AJ707" s="74"/>
      <c r="AK707" s="74"/>
      <c r="AL707" s="74"/>
    </row>
    <row r="708" spans="7:38" s="75" customFormat="1">
      <c r="G708" s="85"/>
      <c r="P708" s="74"/>
      <c r="Q708" s="74"/>
      <c r="R708" s="74"/>
      <c r="S708" s="74"/>
      <c r="T708" s="74"/>
      <c r="U708" s="74"/>
      <c r="V708" s="74"/>
      <c r="W708" s="74"/>
      <c r="X708" s="74"/>
      <c r="Y708" s="74"/>
      <c r="Z708" s="74"/>
      <c r="AA708" s="74"/>
      <c r="AB708" s="74"/>
      <c r="AC708" s="74"/>
      <c r="AD708" s="74"/>
      <c r="AE708" s="74"/>
      <c r="AF708" s="74"/>
      <c r="AG708" s="74"/>
      <c r="AH708" s="74"/>
      <c r="AI708" s="74"/>
      <c r="AJ708" s="74"/>
      <c r="AK708" s="74"/>
      <c r="AL708" s="74"/>
    </row>
    <row r="709" spans="7:38" s="75" customFormat="1">
      <c r="G709" s="85"/>
      <c r="P709" s="74"/>
      <c r="Q709" s="74"/>
      <c r="R709" s="74"/>
      <c r="S709" s="74"/>
      <c r="T709" s="74"/>
      <c r="U709" s="74"/>
      <c r="V709" s="74"/>
      <c r="W709" s="74"/>
      <c r="X709" s="74"/>
      <c r="Y709" s="74"/>
      <c r="Z709" s="74"/>
      <c r="AA709" s="74"/>
      <c r="AB709" s="74"/>
      <c r="AC709" s="74"/>
      <c r="AD709" s="74"/>
      <c r="AE709" s="74"/>
      <c r="AF709" s="74"/>
      <c r="AG709" s="74"/>
      <c r="AH709" s="74"/>
      <c r="AI709" s="74"/>
      <c r="AJ709" s="74"/>
      <c r="AK709" s="74"/>
      <c r="AL709" s="74"/>
    </row>
    <row r="710" spans="7:38" s="75" customFormat="1">
      <c r="G710" s="85"/>
      <c r="P710" s="74"/>
      <c r="Q710" s="74"/>
      <c r="R710" s="74"/>
      <c r="S710" s="74"/>
      <c r="T710" s="74"/>
      <c r="U710" s="74"/>
      <c r="V710" s="74"/>
      <c r="W710" s="74"/>
      <c r="X710" s="74"/>
      <c r="Y710" s="74"/>
      <c r="Z710" s="74"/>
      <c r="AA710" s="74"/>
      <c r="AB710" s="74"/>
      <c r="AC710" s="74"/>
      <c r="AD710" s="74"/>
      <c r="AE710" s="74"/>
      <c r="AF710" s="74"/>
      <c r="AG710" s="74"/>
      <c r="AH710" s="74"/>
      <c r="AI710" s="74"/>
      <c r="AJ710" s="74"/>
      <c r="AK710" s="74"/>
      <c r="AL710" s="74"/>
    </row>
    <row r="711" spans="7:38" s="75" customFormat="1">
      <c r="G711" s="85"/>
      <c r="P711" s="74"/>
      <c r="Q711" s="74"/>
      <c r="R711" s="74"/>
      <c r="S711" s="74"/>
      <c r="T711" s="74"/>
      <c r="U711" s="74"/>
      <c r="V711" s="74"/>
      <c r="W711" s="74"/>
      <c r="X711" s="74"/>
      <c r="Y711" s="74"/>
      <c r="Z711" s="74"/>
      <c r="AA711" s="74"/>
      <c r="AB711" s="74"/>
      <c r="AC711" s="74"/>
      <c r="AD711" s="74"/>
      <c r="AE711" s="74"/>
      <c r="AF711" s="74"/>
      <c r="AG711" s="74"/>
      <c r="AH711" s="74"/>
      <c r="AI711" s="74"/>
      <c r="AJ711" s="74"/>
      <c r="AK711" s="74"/>
      <c r="AL711" s="74"/>
    </row>
    <row r="712" spans="7:38" s="75" customFormat="1">
      <c r="G712" s="85"/>
      <c r="P712" s="74"/>
      <c r="Q712" s="74"/>
      <c r="R712" s="74"/>
      <c r="S712" s="74"/>
      <c r="T712" s="74"/>
      <c r="U712" s="74"/>
      <c r="V712" s="74"/>
      <c r="W712" s="74"/>
      <c r="X712" s="74"/>
      <c r="Y712" s="74"/>
      <c r="Z712" s="74"/>
      <c r="AA712" s="74"/>
      <c r="AB712" s="74"/>
      <c r="AC712" s="74"/>
      <c r="AD712" s="74"/>
      <c r="AE712" s="74"/>
      <c r="AF712" s="74"/>
      <c r="AG712" s="74"/>
      <c r="AH712" s="74"/>
      <c r="AI712" s="74"/>
      <c r="AJ712" s="74"/>
      <c r="AK712" s="74"/>
      <c r="AL712" s="74"/>
    </row>
    <row r="713" spans="7:38" s="75" customFormat="1">
      <c r="G713" s="85"/>
      <c r="P713" s="74"/>
      <c r="Q713" s="74"/>
      <c r="R713" s="74"/>
      <c r="S713" s="74"/>
      <c r="T713" s="74"/>
      <c r="U713" s="74"/>
      <c r="V713" s="74"/>
      <c r="W713" s="74"/>
      <c r="X713" s="74"/>
      <c r="Y713" s="74"/>
      <c r="Z713" s="74"/>
      <c r="AA713" s="74"/>
      <c r="AB713" s="74"/>
      <c r="AC713" s="74"/>
      <c r="AD713" s="74"/>
      <c r="AE713" s="74"/>
      <c r="AF713" s="74"/>
      <c r="AG713" s="74"/>
      <c r="AH713" s="74"/>
      <c r="AI713" s="74"/>
      <c r="AJ713" s="74"/>
      <c r="AK713" s="74"/>
      <c r="AL713" s="74"/>
    </row>
    <row r="714" spans="7:38" s="75" customFormat="1">
      <c r="G714" s="85"/>
      <c r="P714" s="74"/>
      <c r="Q714" s="74"/>
      <c r="R714" s="74"/>
      <c r="S714" s="74"/>
      <c r="T714" s="74"/>
      <c r="U714" s="74"/>
      <c r="V714" s="74"/>
      <c r="W714" s="74"/>
      <c r="X714" s="74"/>
      <c r="Y714" s="74"/>
      <c r="Z714" s="74"/>
      <c r="AA714" s="74"/>
      <c r="AB714" s="74"/>
      <c r="AC714" s="74"/>
      <c r="AD714" s="74"/>
      <c r="AE714" s="74"/>
      <c r="AF714" s="74"/>
      <c r="AG714" s="74"/>
      <c r="AH714" s="74"/>
      <c r="AI714" s="74"/>
      <c r="AJ714" s="74"/>
      <c r="AK714" s="74"/>
      <c r="AL714" s="74"/>
    </row>
    <row r="715" spans="7:38" s="75" customFormat="1">
      <c r="G715" s="85"/>
      <c r="P715" s="74"/>
      <c r="Q715" s="74"/>
      <c r="R715" s="74"/>
      <c r="S715" s="74"/>
      <c r="T715" s="74"/>
      <c r="U715" s="74"/>
      <c r="V715" s="74"/>
      <c r="W715" s="74"/>
      <c r="X715" s="74"/>
      <c r="Y715" s="74"/>
      <c r="Z715" s="74"/>
      <c r="AA715" s="74"/>
      <c r="AB715" s="74"/>
      <c r="AC715" s="74"/>
      <c r="AD715" s="74"/>
      <c r="AE715" s="74"/>
      <c r="AF715" s="74"/>
      <c r="AG715" s="74"/>
      <c r="AH715" s="74"/>
      <c r="AI715" s="74"/>
      <c r="AJ715" s="74"/>
      <c r="AK715" s="74"/>
      <c r="AL715" s="74"/>
    </row>
    <row r="716" spans="7:38" s="75" customFormat="1">
      <c r="G716" s="85"/>
      <c r="P716" s="74"/>
      <c r="Q716" s="74"/>
      <c r="R716" s="74"/>
      <c r="S716" s="74"/>
      <c r="T716" s="74"/>
      <c r="U716" s="74"/>
      <c r="V716" s="74"/>
      <c r="W716" s="74"/>
      <c r="X716" s="74"/>
      <c r="Y716" s="74"/>
      <c r="Z716" s="74"/>
      <c r="AA716" s="74"/>
      <c r="AB716" s="74"/>
      <c r="AC716" s="74"/>
      <c r="AD716" s="74"/>
      <c r="AE716" s="74"/>
      <c r="AF716" s="74"/>
      <c r="AG716" s="74"/>
      <c r="AH716" s="74"/>
      <c r="AI716" s="74"/>
      <c r="AJ716" s="74"/>
      <c r="AK716" s="74"/>
      <c r="AL716" s="74"/>
    </row>
    <row r="717" spans="7:38" s="75" customFormat="1">
      <c r="G717" s="85"/>
      <c r="P717" s="74"/>
      <c r="Q717" s="74"/>
      <c r="R717" s="74"/>
      <c r="S717" s="74"/>
      <c r="T717" s="74"/>
      <c r="U717" s="74"/>
      <c r="V717" s="74"/>
      <c r="W717" s="74"/>
      <c r="X717" s="74"/>
      <c r="Y717" s="74"/>
      <c r="Z717" s="74"/>
      <c r="AA717" s="74"/>
      <c r="AB717" s="74"/>
      <c r="AC717" s="74"/>
      <c r="AD717" s="74"/>
      <c r="AE717" s="74"/>
      <c r="AF717" s="74"/>
      <c r="AG717" s="74"/>
      <c r="AH717" s="74"/>
      <c r="AI717" s="74"/>
      <c r="AJ717" s="74"/>
      <c r="AK717" s="74"/>
      <c r="AL717" s="74"/>
    </row>
    <row r="718" spans="7:38" s="75" customFormat="1">
      <c r="G718" s="85"/>
      <c r="P718" s="74"/>
      <c r="Q718" s="74"/>
      <c r="R718" s="74"/>
      <c r="S718" s="74"/>
      <c r="T718" s="74"/>
      <c r="U718" s="74"/>
      <c r="V718" s="74"/>
      <c r="W718" s="74"/>
      <c r="X718" s="74"/>
      <c r="Y718" s="74"/>
      <c r="Z718" s="74"/>
      <c r="AA718" s="74"/>
      <c r="AB718" s="74"/>
      <c r="AC718" s="74"/>
      <c r="AD718" s="74"/>
      <c r="AE718" s="74"/>
      <c r="AF718" s="74"/>
      <c r="AG718" s="74"/>
      <c r="AH718" s="74"/>
      <c r="AI718" s="74"/>
      <c r="AJ718" s="74"/>
      <c r="AK718" s="74"/>
      <c r="AL718" s="74"/>
    </row>
    <row r="719" spans="7:38" s="75" customFormat="1">
      <c r="G719" s="85"/>
      <c r="P719" s="74"/>
      <c r="Q719" s="74"/>
      <c r="R719" s="74"/>
      <c r="S719" s="74"/>
      <c r="T719" s="74"/>
      <c r="U719" s="74"/>
      <c r="V719" s="74"/>
      <c r="W719" s="74"/>
      <c r="X719" s="74"/>
      <c r="Y719" s="74"/>
      <c r="Z719" s="74"/>
      <c r="AA719" s="74"/>
      <c r="AB719" s="74"/>
      <c r="AC719" s="74"/>
      <c r="AD719" s="74"/>
      <c r="AE719" s="74"/>
      <c r="AF719" s="74"/>
      <c r="AG719" s="74"/>
      <c r="AH719" s="74"/>
      <c r="AI719" s="74"/>
      <c r="AJ719" s="74"/>
      <c r="AK719" s="74"/>
      <c r="AL719" s="74"/>
    </row>
    <row r="720" spans="7:38" s="75" customFormat="1">
      <c r="G720" s="85"/>
      <c r="P720" s="74"/>
      <c r="Q720" s="74"/>
      <c r="R720" s="74"/>
      <c r="S720" s="74"/>
      <c r="T720" s="74"/>
      <c r="U720" s="74"/>
      <c r="V720" s="74"/>
      <c r="W720" s="74"/>
      <c r="X720" s="74"/>
      <c r="Y720" s="74"/>
      <c r="Z720" s="74"/>
      <c r="AA720" s="74"/>
      <c r="AB720" s="74"/>
      <c r="AC720" s="74"/>
      <c r="AD720" s="74"/>
      <c r="AE720" s="74"/>
      <c r="AF720" s="74"/>
      <c r="AG720" s="74"/>
      <c r="AH720" s="74"/>
      <c r="AI720" s="74"/>
      <c r="AJ720" s="74"/>
      <c r="AK720" s="74"/>
      <c r="AL720" s="74"/>
    </row>
    <row r="721" spans="7:38" s="75" customFormat="1">
      <c r="G721" s="85"/>
      <c r="P721" s="74"/>
      <c r="Q721" s="74"/>
      <c r="R721" s="74"/>
      <c r="S721" s="74"/>
      <c r="T721" s="74"/>
      <c r="U721" s="74"/>
      <c r="V721" s="74"/>
      <c r="W721" s="74"/>
      <c r="X721" s="74"/>
      <c r="Y721" s="74"/>
      <c r="Z721" s="74"/>
      <c r="AA721" s="74"/>
      <c r="AB721" s="74"/>
      <c r="AC721" s="74"/>
      <c r="AD721" s="74"/>
      <c r="AE721" s="74"/>
      <c r="AF721" s="74"/>
      <c r="AG721" s="74"/>
      <c r="AH721" s="74"/>
      <c r="AI721" s="74"/>
      <c r="AJ721" s="74"/>
      <c r="AK721" s="74"/>
      <c r="AL721" s="74"/>
    </row>
    <row r="722" spans="7:38" s="75" customFormat="1">
      <c r="G722" s="85"/>
      <c r="P722" s="74"/>
      <c r="Q722" s="74"/>
      <c r="R722" s="74"/>
      <c r="S722" s="74"/>
      <c r="T722" s="74"/>
      <c r="U722" s="74"/>
      <c r="V722" s="74"/>
      <c r="W722" s="74"/>
      <c r="X722" s="74"/>
      <c r="Y722" s="74"/>
      <c r="Z722" s="74"/>
      <c r="AA722" s="74"/>
      <c r="AB722" s="74"/>
      <c r="AC722" s="74"/>
      <c r="AD722" s="74"/>
      <c r="AE722" s="74"/>
      <c r="AF722" s="74"/>
      <c r="AG722" s="74"/>
      <c r="AH722" s="74"/>
      <c r="AI722" s="74"/>
      <c r="AJ722" s="74"/>
      <c r="AK722" s="74"/>
      <c r="AL722" s="74"/>
    </row>
    <row r="723" spans="7:38" s="75" customFormat="1">
      <c r="G723" s="85"/>
      <c r="P723" s="74"/>
      <c r="Q723" s="74"/>
      <c r="R723" s="74"/>
      <c r="S723" s="74"/>
      <c r="T723" s="74"/>
      <c r="U723" s="74"/>
      <c r="V723" s="74"/>
      <c r="W723" s="74"/>
      <c r="X723" s="74"/>
      <c r="Y723" s="74"/>
      <c r="Z723" s="74"/>
      <c r="AA723" s="74"/>
      <c r="AB723" s="74"/>
      <c r="AC723" s="74"/>
      <c r="AD723" s="74"/>
      <c r="AE723" s="74"/>
      <c r="AF723" s="74"/>
      <c r="AG723" s="74"/>
      <c r="AH723" s="74"/>
      <c r="AI723" s="74"/>
      <c r="AJ723" s="74"/>
      <c r="AK723" s="74"/>
      <c r="AL723" s="74"/>
    </row>
    <row r="724" spans="7:38" s="75" customFormat="1">
      <c r="G724" s="85"/>
      <c r="P724" s="74"/>
      <c r="Q724" s="74"/>
      <c r="R724" s="74"/>
      <c r="S724" s="74"/>
      <c r="T724" s="74"/>
      <c r="U724" s="74"/>
      <c r="V724" s="74"/>
      <c r="W724" s="74"/>
      <c r="X724" s="74"/>
      <c r="Y724" s="74"/>
      <c r="Z724" s="74"/>
      <c r="AA724" s="74"/>
      <c r="AB724" s="74"/>
      <c r="AC724" s="74"/>
      <c r="AD724" s="74"/>
      <c r="AE724" s="74"/>
      <c r="AF724" s="74"/>
      <c r="AG724" s="74"/>
      <c r="AH724" s="74"/>
      <c r="AI724" s="74"/>
      <c r="AJ724" s="74"/>
      <c r="AK724" s="74"/>
      <c r="AL724" s="74"/>
    </row>
    <row r="725" spans="7:38" s="75" customFormat="1">
      <c r="G725" s="85"/>
      <c r="P725" s="74"/>
      <c r="Q725" s="74"/>
      <c r="R725" s="74"/>
      <c r="S725" s="74"/>
      <c r="T725" s="74"/>
      <c r="U725" s="74"/>
      <c r="V725" s="74"/>
      <c r="W725" s="74"/>
      <c r="X725" s="74"/>
      <c r="Y725" s="74"/>
      <c r="Z725" s="74"/>
      <c r="AA725" s="74"/>
      <c r="AB725" s="74"/>
      <c r="AC725" s="74"/>
      <c r="AD725" s="74"/>
      <c r="AE725" s="74"/>
      <c r="AF725" s="74"/>
      <c r="AG725" s="74"/>
      <c r="AH725" s="74"/>
      <c r="AI725" s="74"/>
      <c r="AJ725" s="74"/>
      <c r="AK725" s="74"/>
      <c r="AL725" s="74"/>
    </row>
    <row r="726" spans="7:38" s="75" customFormat="1">
      <c r="G726" s="85"/>
      <c r="P726" s="74"/>
      <c r="Q726" s="74"/>
      <c r="R726" s="74"/>
      <c r="S726" s="74"/>
      <c r="T726" s="74"/>
      <c r="U726" s="74"/>
      <c r="V726" s="74"/>
      <c r="W726" s="74"/>
      <c r="X726" s="74"/>
      <c r="Y726" s="74"/>
      <c r="Z726" s="74"/>
      <c r="AA726" s="74"/>
      <c r="AB726" s="74"/>
      <c r="AC726" s="74"/>
      <c r="AD726" s="74"/>
      <c r="AE726" s="74"/>
      <c r="AF726" s="74"/>
      <c r="AG726" s="74"/>
      <c r="AH726" s="74"/>
      <c r="AI726" s="74"/>
      <c r="AJ726" s="74"/>
      <c r="AK726" s="74"/>
      <c r="AL726" s="74"/>
    </row>
    <row r="727" spans="7:38" s="75" customFormat="1">
      <c r="G727" s="85"/>
      <c r="P727" s="74"/>
      <c r="Q727" s="74"/>
      <c r="R727" s="74"/>
      <c r="S727" s="74"/>
      <c r="T727" s="74"/>
      <c r="U727" s="74"/>
      <c r="V727" s="74"/>
      <c r="W727" s="74"/>
      <c r="X727" s="74"/>
      <c r="Y727" s="74"/>
      <c r="Z727" s="74"/>
      <c r="AA727" s="74"/>
      <c r="AB727" s="74"/>
      <c r="AC727" s="74"/>
      <c r="AD727" s="74"/>
      <c r="AE727" s="74"/>
      <c r="AF727" s="74"/>
      <c r="AG727" s="74"/>
      <c r="AH727" s="74"/>
      <c r="AI727" s="74"/>
      <c r="AJ727" s="74"/>
      <c r="AK727" s="74"/>
      <c r="AL727" s="74"/>
    </row>
    <row r="728" spans="7:38" s="75" customFormat="1">
      <c r="G728" s="85"/>
      <c r="P728" s="74"/>
      <c r="Q728" s="74"/>
      <c r="R728" s="74"/>
      <c r="S728" s="74"/>
      <c r="T728" s="74"/>
      <c r="U728" s="74"/>
      <c r="V728" s="74"/>
      <c r="W728" s="74"/>
      <c r="X728" s="74"/>
      <c r="Y728" s="74"/>
      <c r="Z728" s="74"/>
      <c r="AA728" s="74"/>
      <c r="AB728" s="74"/>
      <c r="AC728" s="74"/>
      <c r="AD728" s="74"/>
      <c r="AE728" s="74"/>
      <c r="AF728" s="74"/>
      <c r="AG728" s="74"/>
      <c r="AH728" s="74"/>
      <c r="AI728" s="74"/>
      <c r="AJ728" s="74"/>
      <c r="AK728" s="74"/>
      <c r="AL728" s="74"/>
    </row>
    <row r="729" spans="7:38" s="75" customFormat="1">
      <c r="G729" s="85"/>
      <c r="P729" s="74"/>
      <c r="Q729" s="74"/>
      <c r="R729" s="74"/>
      <c r="S729" s="74"/>
      <c r="T729" s="74"/>
      <c r="U729" s="74"/>
      <c r="V729" s="74"/>
      <c r="W729" s="74"/>
      <c r="X729" s="74"/>
      <c r="Y729" s="74"/>
      <c r="Z729" s="74"/>
      <c r="AA729" s="74"/>
      <c r="AB729" s="74"/>
      <c r="AC729" s="74"/>
      <c r="AD729" s="74"/>
      <c r="AE729" s="74"/>
      <c r="AF729" s="74"/>
      <c r="AG729" s="74"/>
      <c r="AH729" s="74"/>
      <c r="AI729" s="74"/>
      <c r="AJ729" s="74"/>
      <c r="AK729" s="74"/>
      <c r="AL729" s="74"/>
    </row>
    <row r="730" spans="7:38" s="75" customFormat="1">
      <c r="G730" s="85"/>
      <c r="P730" s="74"/>
      <c r="Q730" s="74"/>
      <c r="R730" s="74"/>
      <c r="S730" s="74"/>
      <c r="T730" s="74"/>
      <c r="U730" s="74"/>
      <c r="V730" s="74"/>
      <c r="W730" s="74"/>
      <c r="X730" s="74"/>
      <c r="Y730" s="74"/>
      <c r="Z730" s="74"/>
      <c r="AA730" s="74"/>
      <c r="AB730" s="74"/>
      <c r="AC730" s="74"/>
      <c r="AD730" s="74"/>
      <c r="AE730" s="74"/>
      <c r="AF730" s="74"/>
      <c r="AG730" s="74"/>
      <c r="AH730" s="74"/>
      <c r="AI730" s="74"/>
      <c r="AJ730" s="74"/>
      <c r="AK730" s="74"/>
      <c r="AL730" s="74"/>
    </row>
    <row r="731" spans="7:38" s="75" customFormat="1">
      <c r="G731" s="85"/>
      <c r="P731" s="74"/>
      <c r="Q731" s="74"/>
      <c r="R731" s="74"/>
      <c r="S731" s="74"/>
      <c r="T731" s="74"/>
      <c r="U731" s="74"/>
      <c r="V731" s="74"/>
      <c r="W731" s="74"/>
      <c r="X731" s="74"/>
      <c r="Y731" s="74"/>
      <c r="Z731" s="74"/>
      <c r="AA731" s="74"/>
      <c r="AB731" s="74"/>
      <c r="AC731" s="74"/>
      <c r="AD731" s="74"/>
      <c r="AE731" s="74"/>
      <c r="AF731" s="74"/>
      <c r="AG731" s="74"/>
      <c r="AH731" s="74"/>
      <c r="AI731" s="74"/>
      <c r="AJ731" s="74"/>
      <c r="AK731" s="74"/>
      <c r="AL731" s="74"/>
    </row>
    <row r="732" spans="7:38" s="75" customFormat="1">
      <c r="G732" s="85"/>
      <c r="P732" s="74"/>
      <c r="Q732" s="74"/>
      <c r="R732" s="74"/>
      <c r="S732" s="74"/>
      <c r="T732" s="74"/>
      <c r="U732" s="74"/>
      <c r="V732" s="74"/>
      <c r="W732" s="74"/>
      <c r="X732" s="74"/>
      <c r="Y732" s="74"/>
      <c r="Z732" s="74"/>
      <c r="AA732" s="74"/>
      <c r="AB732" s="74"/>
      <c r="AC732" s="74"/>
      <c r="AD732" s="74"/>
      <c r="AE732" s="74"/>
      <c r="AF732" s="74"/>
      <c r="AG732" s="74"/>
      <c r="AH732" s="74"/>
      <c r="AI732" s="74"/>
      <c r="AJ732" s="74"/>
      <c r="AK732" s="74"/>
      <c r="AL732" s="74"/>
    </row>
    <row r="733" spans="7:38" s="75" customFormat="1">
      <c r="G733" s="85"/>
      <c r="P733" s="74"/>
      <c r="Q733" s="74"/>
      <c r="R733" s="74"/>
      <c r="S733" s="74"/>
      <c r="T733" s="74"/>
      <c r="U733" s="74"/>
      <c r="V733" s="74"/>
      <c r="W733" s="74"/>
      <c r="X733" s="74"/>
      <c r="Y733" s="74"/>
      <c r="Z733" s="74"/>
      <c r="AA733" s="74"/>
      <c r="AB733" s="74"/>
      <c r="AC733" s="74"/>
      <c r="AD733" s="74"/>
      <c r="AE733" s="74"/>
      <c r="AF733" s="74"/>
      <c r="AG733" s="74"/>
      <c r="AH733" s="74"/>
      <c r="AI733" s="74"/>
      <c r="AJ733" s="74"/>
      <c r="AK733" s="74"/>
      <c r="AL733" s="74"/>
    </row>
    <row r="734" spans="7:38" s="75" customFormat="1">
      <c r="G734" s="85"/>
      <c r="P734" s="74"/>
      <c r="Q734" s="74"/>
      <c r="R734" s="74"/>
      <c r="S734" s="74"/>
      <c r="T734" s="74"/>
      <c r="U734" s="74"/>
      <c r="V734" s="74"/>
      <c r="W734" s="74"/>
      <c r="X734" s="74"/>
      <c r="Y734" s="74"/>
      <c r="Z734" s="74"/>
      <c r="AA734" s="74"/>
      <c r="AB734" s="74"/>
      <c r="AC734" s="74"/>
      <c r="AD734" s="74"/>
      <c r="AE734" s="74"/>
      <c r="AF734" s="74"/>
      <c r="AG734" s="74"/>
      <c r="AH734" s="74"/>
      <c r="AI734" s="74"/>
      <c r="AJ734" s="74"/>
      <c r="AK734" s="74"/>
      <c r="AL734" s="74"/>
    </row>
    <row r="735" spans="7:38" s="75" customFormat="1">
      <c r="G735" s="85"/>
      <c r="P735" s="74"/>
      <c r="Q735" s="74"/>
      <c r="R735" s="74"/>
      <c r="S735" s="74"/>
      <c r="T735" s="74"/>
      <c r="U735" s="74"/>
      <c r="V735" s="74"/>
      <c r="W735" s="74"/>
      <c r="X735" s="74"/>
      <c r="Y735" s="74"/>
      <c r="Z735" s="74"/>
      <c r="AA735" s="74"/>
      <c r="AB735" s="74"/>
      <c r="AC735" s="74"/>
      <c r="AD735" s="74"/>
      <c r="AE735" s="74"/>
      <c r="AF735" s="74"/>
      <c r="AG735" s="74"/>
      <c r="AH735" s="74"/>
      <c r="AI735" s="74"/>
      <c r="AJ735" s="74"/>
      <c r="AK735" s="74"/>
      <c r="AL735" s="74"/>
    </row>
    <row r="736" spans="7:38" s="75" customFormat="1">
      <c r="G736" s="85"/>
      <c r="P736" s="74"/>
      <c r="Q736" s="74"/>
      <c r="R736" s="74"/>
      <c r="S736" s="74"/>
      <c r="T736" s="74"/>
      <c r="U736" s="74"/>
      <c r="V736" s="74"/>
      <c r="W736" s="74"/>
      <c r="X736" s="74"/>
      <c r="Y736" s="74"/>
      <c r="Z736" s="74"/>
      <c r="AA736" s="74"/>
      <c r="AB736" s="74"/>
      <c r="AC736" s="74"/>
      <c r="AD736" s="74"/>
      <c r="AE736" s="74"/>
      <c r="AF736" s="74"/>
      <c r="AG736" s="74"/>
      <c r="AH736" s="74"/>
      <c r="AI736" s="74"/>
      <c r="AJ736" s="74"/>
      <c r="AK736" s="74"/>
      <c r="AL736" s="74"/>
    </row>
    <row r="737" spans="7:38" s="75" customFormat="1">
      <c r="G737" s="85"/>
      <c r="P737" s="74"/>
      <c r="Q737" s="74"/>
      <c r="R737" s="74"/>
      <c r="S737" s="74"/>
      <c r="T737" s="74"/>
      <c r="U737" s="74"/>
      <c r="V737" s="74"/>
      <c r="W737" s="74"/>
      <c r="X737" s="74"/>
      <c r="Y737" s="74"/>
      <c r="Z737" s="74"/>
      <c r="AA737" s="74"/>
      <c r="AB737" s="74"/>
      <c r="AC737" s="74"/>
      <c r="AD737" s="74"/>
      <c r="AE737" s="74"/>
      <c r="AF737" s="74"/>
      <c r="AG737" s="74"/>
      <c r="AH737" s="74"/>
      <c r="AI737" s="74"/>
      <c r="AJ737" s="74"/>
      <c r="AK737" s="74"/>
      <c r="AL737" s="74"/>
    </row>
    <row r="738" spans="7:38" s="75" customFormat="1">
      <c r="G738" s="85"/>
      <c r="P738" s="74"/>
      <c r="Q738" s="74"/>
      <c r="R738" s="74"/>
      <c r="S738" s="74"/>
      <c r="T738" s="74"/>
      <c r="U738" s="74"/>
      <c r="V738" s="74"/>
      <c r="W738" s="74"/>
      <c r="X738" s="74"/>
      <c r="Y738" s="74"/>
      <c r="Z738" s="74"/>
      <c r="AA738" s="74"/>
      <c r="AB738" s="74"/>
      <c r="AC738" s="74"/>
      <c r="AD738" s="74"/>
      <c r="AE738" s="74"/>
      <c r="AF738" s="74"/>
      <c r="AG738" s="74"/>
      <c r="AH738" s="74"/>
      <c r="AI738" s="74"/>
      <c r="AJ738" s="74"/>
      <c r="AK738" s="74"/>
      <c r="AL738" s="74"/>
    </row>
    <row r="739" spans="7:38" s="75" customFormat="1">
      <c r="G739" s="85"/>
      <c r="P739" s="74"/>
      <c r="Q739" s="74"/>
      <c r="R739" s="74"/>
      <c r="S739" s="74"/>
      <c r="T739" s="74"/>
      <c r="U739" s="74"/>
      <c r="V739" s="74"/>
      <c r="W739" s="74"/>
      <c r="X739" s="74"/>
      <c r="Y739" s="74"/>
      <c r="Z739" s="74"/>
      <c r="AA739" s="74"/>
      <c r="AB739" s="74"/>
      <c r="AC739" s="74"/>
      <c r="AD739" s="74"/>
      <c r="AE739" s="74"/>
      <c r="AF739" s="74"/>
      <c r="AG739" s="74"/>
      <c r="AH739" s="74"/>
      <c r="AI739" s="74"/>
      <c r="AJ739" s="74"/>
      <c r="AK739" s="74"/>
      <c r="AL739" s="74"/>
    </row>
    <row r="740" spans="7:38" s="75" customFormat="1">
      <c r="G740" s="85"/>
      <c r="P740" s="74"/>
      <c r="Q740" s="74"/>
      <c r="R740" s="74"/>
      <c r="S740" s="74"/>
      <c r="T740" s="74"/>
      <c r="U740" s="74"/>
      <c r="V740" s="74"/>
      <c r="W740" s="74"/>
      <c r="X740" s="74"/>
      <c r="Y740" s="74"/>
      <c r="Z740" s="74"/>
      <c r="AA740" s="74"/>
      <c r="AB740" s="74"/>
      <c r="AC740" s="74"/>
      <c r="AD740" s="74"/>
      <c r="AE740" s="74"/>
      <c r="AF740" s="74"/>
      <c r="AG740" s="74"/>
      <c r="AH740" s="74"/>
      <c r="AI740" s="74"/>
      <c r="AJ740" s="74"/>
      <c r="AK740" s="74"/>
      <c r="AL740" s="74"/>
    </row>
    <row r="741" spans="7:38" s="75" customFormat="1">
      <c r="G741" s="85"/>
      <c r="P741" s="74"/>
      <c r="Q741" s="74"/>
      <c r="R741" s="74"/>
      <c r="S741" s="74"/>
      <c r="T741" s="74"/>
      <c r="U741" s="74"/>
      <c r="V741" s="74"/>
      <c r="W741" s="74"/>
      <c r="X741" s="74"/>
      <c r="Y741" s="74"/>
      <c r="Z741" s="74"/>
      <c r="AA741" s="74"/>
      <c r="AB741" s="74"/>
      <c r="AC741" s="74"/>
      <c r="AD741" s="74"/>
      <c r="AE741" s="74"/>
      <c r="AF741" s="74"/>
      <c r="AG741" s="74"/>
      <c r="AH741" s="74"/>
      <c r="AI741" s="74"/>
      <c r="AJ741" s="74"/>
      <c r="AK741" s="74"/>
      <c r="AL741" s="74"/>
    </row>
    <row r="742" spans="7:38" s="75" customFormat="1">
      <c r="G742" s="85"/>
      <c r="P742" s="74"/>
      <c r="Q742" s="74"/>
      <c r="R742" s="74"/>
      <c r="S742" s="74"/>
      <c r="T742" s="74"/>
      <c r="U742" s="74"/>
      <c r="V742" s="74"/>
      <c r="W742" s="74"/>
      <c r="X742" s="74"/>
      <c r="Y742" s="74"/>
      <c r="Z742" s="74"/>
      <c r="AA742" s="74"/>
      <c r="AB742" s="74"/>
      <c r="AC742" s="74"/>
      <c r="AD742" s="74"/>
      <c r="AE742" s="74"/>
      <c r="AF742" s="74"/>
      <c r="AG742" s="74"/>
      <c r="AH742" s="74"/>
      <c r="AI742" s="74"/>
      <c r="AJ742" s="74"/>
      <c r="AK742" s="74"/>
      <c r="AL742" s="74"/>
    </row>
    <row r="743" spans="7:38" s="75" customFormat="1">
      <c r="G743" s="85"/>
      <c r="P743" s="74"/>
      <c r="Q743" s="74"/>
      <c r="R743" s="74"/>
      <c r="S743" s="74"/>
      <c r="T743" s="74"/>
      <c r="U743" s="74"/>
      <c r="V743" s="74"/>
      <c r="W743" s="74"/>
      <c r="X743" s="74"/>
      <c r="Y743" s="74"/>
      <c r="Z743" s="74"/>
      <c r="AA743" s="74"/>
      <c r="AB743" s="74"/>
      <c r="AC743" s="74"/>
      <c r="AD743" s="74"/>
      <c r="AE743" s="74"/>
      <c r="AF743" s="74"/>
      <c r="AG743" s="74"/>
      <c r="AH743" s="74"/>
      <c r="AI743" s="74"/>
      <c r="AJ743" s="74"/>
      <c r="AK743" s="74"/>
      <c r="AL743" s="74"/>
    </row>
    <row r="744" spans="7:38" s="75" customFormat="1">
      <c r="G744" s="85"/>
      <c r="P744" s="74"/>
      <c r="Q744" s="74"/>
      <c r="R744" s="74"/>
      <c r="S744" s="74"/>
      <c r="T744" s="74"/>
      <c r="U744" s="74"/>
      <c r="V744" s="74"/>
      <c r="W744" s="74"/>
      <c r="X744" s="74"/>
      <c r="Y744" s="74"/>
      <c r="Z744" s="74"/>
      <c r="AA744" s="74"/>
      <c r="AB744" s="74"/>
      <c r="AC744" s="74"/>
      <c r="AD744" s="74"/>
      <c r="AE744" s="74"/>
      <c r="AF744" s="74"/>
      <c r="AG744" s="74"/>
      <c r="AH744" s="74"/>
      <c r="AI744" s="74"/>
      <c r="AJ744" s="74"/>
      <c r="AK744" s="74"/>
      <c r="AL744" s="74"/>
    </row>
    <row r="745" spans="7:38" s="75" customFormat="1">
      <c r="G745" s="85"/>
      <c r="P745" s="74"/>
      <c r="Q745" s="74"/>
      <c r="R745" s="74"/>
      <c r="S745" s="74"/>
      <c r="T745" s="74"/>
      <c r="U745" s="74"/>
      <c r="V745" s="74"/>
      <c r="W745" s="74"/>
      <c r="X745" s="74"/>
      <c r="Y745" s="74"/>
      <c r="Z745" s="74"/>
      <c r="AA745" s="74"/>
      <c r="AB745" s="74"/>
      <c r="AC745" s="74"/>
      <c r="AD745" s="74"/>
      <c r="AE745" s="74"/>
      <c r="AF745" s="74"/>
      <c r="AG745" s="74"/>
      <c r="AH745" s="74"/>
      <c r="AI745" s="74"/>
      <c r="AJ745" s="74"/>
      <c r="AK745" s="74"/>
      <c r="AL745" s="74"/>
    </row>
    <row r="746" spans="7:38" s="75" customFormat="1">
      <c r="G746" s="85"/>
      <c r="P746" s="74"/>
      <c r="Q746" s="74"/>
      <c r="R746" s="74"/>
      <c r="S746" s="74"/>
      <c r="T746" s="74"/>
      <c r="U746" s="74"/>
      <c r="V746" s="74"/>
      <c r="W746" s="74"/>
      <c r="X746" s="74"/>
      <c r="Y746" s="74"/>
      <c r="Z746" s="74"/>
      <c r="AA746" s="74"/>
      <c r="AB746" s="74"/>
      <c r="AC746" s="74"/>
      <c r="AD746" s="74"/>
      <c r="AE746" s="74"/>
      <c r="AF746" s="74"/>
      <c r="AG746" s="74"/>
      <c r="AH746" s="74"/>
      <c r="AI746" s="74"/>
      <c r="AJ746" s="74"/>
      <c r="AK746" s="74"/>
      <c r="AL746" s="74"/>
    </row>
    <row r="747" spans="7:38" s="75" customFormat="1">
      <c r="G747" s="85"/>
      <c r="P747" s="74"/>
      <c r="Q747" s="74"/>
      <c r="R747" s="74"/>
      <c r="S747" s="74"/>
      <c r="T747" s="74"/>
      <c r="U747" s="74"/>
      <c r="V747" s="74"/>
      <c r="W747" s="74"/>
      <c r="X747" s="74"/>
      <c r="Y747" s="74"/>
      <c r="Z747" s="74"/>
      <c r="AA747" s="74"/>
      <c r="AB747" s="74"/>
      <c r="AC747" s="74"/>
      <c r="AD747" s="74"/>
      <c r="AE747" s="74"/>
      <c r="AF747" s="74"/>
      <c r="AG747" s="74"/>
      <c r="AH747" s="74"/>
      <c r="AI747" s="74"/>
      <c r="AJ747" s="74"/>
      <c r="AK747" s="74"/>
      <c r="AL747" s="74"/>
    </row>
    <row r="748" spans="7:38" s="75" customFormat="1">
      <c r="G748" s="85"/>
      <c r="P748" s="74"/>
      <c r="Q748" s="74"/>
      <c r="R748" s="74"/>
      <c r="S748" s="74"/>
      <c r="T748" s="74"/>
      <c r="U748" s="74"/>
      <c r="V748" s="74"/>
      <c r="W748" s="74"/>
      <c r="X748" s="74"/>
      <c r="Y748" s="74"/>
      <c r="Z748" s="74"/>
      <c r="AA748" s="74"/>
      <c r="AB748" s="74"/>
      <c r="AC748" s="74"/>
      <c r="AD748" s="74"/>
      <c r="AE748" s="74"/>
      <c r="AF748" s="74"/>
      <c r="AG748" s="74"/>
      <c r="AH748" s="74"/>
      <c r="AI748" s="74"/>
      <c r="AJ748" s="74"/>
      <c r="AK748" s="74"/>
      <c r="AL748" s="74"/>
    </row>
    <row r="749" spans="7:38" s="75" customFormat="1">
      <c r="G749" s="85"/>
      <c r="P749" s="74"/>
      <c r="Q749" s="74"/>
      <c r="R749" s="74"/>
      <c r="S749" s="74"/>
      <c r="T749" s="74"/>
      <c r="U749" s="74"/>
      <c r="V749" s="74"/>
      <c r="W749" s="74"/>
      <c r="X749" s="74"/>
      <c r="Y749" s="74"/>
      <c r="Z749" s="74"/>
      <c r="AA749" s="74"/>
      <c r="AB749" s="74"/>
      <c r="AC749" s="74"/>
      <c r="AD749" s="74"/>
      <c r="AE749" s="74"/>
      <c r="AF749" s="74"/>
      <c r="AG749" s="74"/>
      <c r="AH749" s="74"/>
      <c r="AI749" s="74"/>
      <c r="AJ749" s="74"/>
      <c r="AK749" s="74"/>
      <c r="AL749" s="74"/>
    </row>
    <row r="750" spans="7:38" s="75" customFormat="1">
      <c r="G750" s="85"/>
      <c r="P750" s="74"/>
      <c r="Q750" s="74"/>
      <c r="R750" s="74"/>
      <c r="S750" s="74"/>
      <c r="T750" s="74"/>
      <c r="U750" s="74"/>
      <c r="V750" s="74"/>
      <c r="W750" s="74"/>
      <c r="X750" s="74"/>
      <c r="Y750" s="74"/>
      <c r="Z750" s="74"/>
      <c r="AA750" s="74"/>
      <c r="AB750" s="74"/>
      <c r="AC750" s="74"/>
      <c r="AD750" s="74"/>
      <c r="AE750" s="74"/>
      <c r="AF750" s="74"/>
      <c r="AG750" s="74"/>
      <c r="AH750" s="74"/>
      <c r="AI750" s="74"/>
      <c r="AJ750" s="74"/>
      <c r="AK750" s="74"/>
      <c r="AL750" s="74"/>
    </row>
    <row r="751" spans="7:38" s="75" customFormat="1">
      <c r="G751" s="85"/>
      <c r="P751" s="74"/>
      <c r="Q751" s="74"/>
      <c r="R751" s="74"/>
      <c r="S751" s="74"/>
      <c r="T751" s="74"/>
      <c r="U751" s="74"/>
      <c r="V751" s="74"/>
      <c r="W751" s="74"/>
      <c r="X751" s="74"/>
      <c r="Y751" s="74"/>
      <c r="Z751" s="74"/>
      <c r="AA751" s="74"/>
      <c r="AB751" s="74"/>
      <c r="AC751" s="74"/>
      <c r="AD751" s="74"/>
      <c r="AE751" s="74"/>
      <c r="AF751" s="74"/>
      <c r="AG751" s="74"/>
      <c r="AH751" s="74"/>
      <c r="AI751" s="74"/>
      <c r="AJ751" s="74"/>
      <c r="AK751" s="74"/>
      <c r="AL751" s="74"/>
    </row>
    <row r="752" spans="7:38" s="75" customFormat="1">
      <c r="G752" s="85"/>
      <c r="P752" s="74"/>
      <c r="Q752" s="74"/>
      <c r="R752" s="74"/>
      <c r="S752" s="74"/>
      <c r="T752" s="74"/>
      <c r="U752" s="74"/>
      <c r="V752" s="74"/>
      <c r="W752" s="74"/>
      <c r="X752" s="74"/>
      <c r="Y752" s="74"/>
      <c r="Z752" s="74"/>
      <c r="AA752" s="74"/>
      <c r="AB752" s="74"/>
      <c r="AC752" s="74"/>
      <c r="AD752" s="74"/>
      <c r="AE752" s="74"/>
      <c r="AF752" s="74"/>
      <c r="AG752" s="74"/>
      <c r="AH752" s="74"/>
      <c r="AI752" s="74"/>
      <c r="AJ752" s="74"/>
      <c r="AK752" s="74"/>
      <c r="AL752" s="74"/>
    </row>
    <row r="753" spans="7:38" s="75" customFormat="1">
      <c r="G753" s="85"/>
      <c r="P753" s="74"/>
      <c r="Q753" s="74"/>
      <c r="R753" s="74"/>
      <c r="S753" s="74"/>
      <c r="T753" s="74"/>
      <c r="U753" s="74"/>
      <c r="V753" s="74"/>
      <c r="W753" s="74"/>
      <c r="X753" s="74"/>
      <c r="Y753" s="74"/>
      <c r="Z753" s="74"/>
      <c r="AA753" s="74"/>
      <c r="AB753" s="74"/>
      <c r="AC753" s="74"/>
      <c r="AD753" s="74"/>
      <c r="AE753" s="74"/>
      <c r="AF753" s="74"/>
      <c r="AG753" s="74"/>
      <c r="AH753" s="74"/>
      <c r="AI753" s="74"/>
      <c r="AJ753" s="74"/>
      <c r="AK753" s="74"/>
      <c r="AL753" s="74"/>
    </row>
    <row r="754" spans="7:38" s="75" customFormat="1">
      <c r="G754" s="85"/>
      <c r="P754" s="74"/>
      <c r="Q754" s="74"/>
      <c r="R754" s="74"/>
      <c r="S754" s="74"/>
      <c r="T754" s="74"/>
      <c r="U754" s="74"/>
      <c r="V754" s="74"/>
      <c r="W754" s="74"/>
      <c r="X754" s="74"/>
      <c r="Y754" s="74"/>
      <c r="Z754" s="74"/>
      <c r="AA754" s="74"/>
      <c r="AB754" s="74"/>
      <c r="AC754" s="74"/>
      <c r="AD754" s="74"/>
      <c r="AE754" s="74"/>
      <c r="AF754" s="74"/>
      <c r="AG754" s="74"/>
      <c r="AH754" s="74"/>
      <c r="AI754" s="74"/>
      <c r="AJ754" s="74"/>
      <c r="AK754" s="74"/>
      <c r="AL754" s="74"/>
    </row>
    <row r="755" spans="7:38" s="75" customFormat="1">
      <c r="G755" s="85"/>
      <c r="P755" s="74"/>
      <c r="Q755" s="74"/>
      <c r="R755" s="74"/>
      <c r="S755" s="74"/>
      <c r="T755" s="74"/>
      <c r="U755" s="74"/>
      <c r="V755" s="74"/>
      <c r="W755" s="74"/>
      <c r="X755" s="74"/>
      <c r="Y755" s="74"/>
      <c r="Z755" s="74"/>
      <c r="AA755" s="74"/>
      <c r="AB755" s="74"/>
      <c r="AC755" s="74"/>
      <c r="AD755" s="74"/>
      <c r="AE755" s="74"/>
      <c r="AF755" s="74"/>
      <c r="AG755" s="74"/>
      <c r="AH755" s="74"/>
      <c r="AI755" s="74"/>
      <c r="AJ755" s="74"/>
      <c r="AK755" s="74"/>
      <c r="AL755" s="74"/>
    </row>
    <row r="756" spans="7:38" s="75" customFormat="1">
      <c r="G756" s="85"/>
      <c r="P756" s="74"/>
      <c r="Q756" s="74"/>
      <c r="R756" s="74"/>
      <c r="S756" s="74"/>
      <c r="T756" s="74"/>
      <c r="U756" s="74"/>
      <c r="V756" s="74"/>
      <c r="W756" s="74"/>
      <c r="X756" s="74"/>
      <c r="Y756" s="74"/>
      <c r="Z756" s="74"/>
      <c r="AA756" s="74"/>
      <c r="AB756" s="74"/>
      <c r="AC756" s="74"/>
      <c r="AD756" s="74"/>
      <c r="AE756" s="74"/>
      <c r="AF756" s="74"/>
      <c r="AG756" s="74"/>
      <c r="AH756" s="74"/>
      <c r="AI756" s="74"/>
      <c r="AJ756" s="74"/>
      <c r="AK756" s="74"/>
      <c r="AL756" s="74"/>
    </row>
    <row r="757" spans="7:38" s="75" customFormat="1">
      <c r="G757" s="85"/>
      <c r="P757" s="74"/>
      <c r="Q757" s="74"/>
      <c r="R757" s="74"/>
      <c r="S757" s="74"/>
      <c r="T757" s="74"/>
      <c r="U757" s="74"/>
      <c r="V757" s="74"/>
      <c r="W757" s="74"/>
      <c r="X757" s="74"/>
      <c r="Y757" s="74"/>
      <c r="Z757" s="74"/>
      <c r="AA757" s="74"/>
      <c r="AB757" s="74"/>
      <c r="AC757" s="74"/>
      <c r="AD757" s="74"/>
      <c r="AE757" s="74"/>
      <c r="AF757" s="74"/>
      <c r="AG757" s="74"/>
      <c r="AH757" s="74"/>
      <c r="AI757" s="74"/>
      <c r="AJ757" s="74"/>
      <c r="AK757" s="74"/>
      <c r="AL757" s="74"/>
    </row>
    <row r="758" spans="7:38" s="75" customFormat="1">
      <c r="G758" s="85"/>
      <c r="P758" s="74"/>
      <c r="Q758" s="74"/>
      <c r="R758" s="74"/>
      <c r="S758" s="74"/>
      <c r="T758" s="74"/>
      <c r="U758" s="74"/>
      <c r="V758" s="74"/>
      <c r="W758" s="74"/>
      <c r="X758" s="74"/>
      <c r="Y758" s="74"/>
      <c r="Z758" s="74"/>
      <c r="AA758" s="74"/>
      <c r="AB758" s="74"/>
      <c r="AC758" s="74"/>
      <c r="AD758" s="74"/>
      <c r="AE758" s="74"/>
      <c r="AF758" s="74"/>
      <c r="AG758" s="74"/>
      <c r="AH758" s="74"/>
      <c r="AI758" s="74"/>
      <c r="AJ758" s="74"/>
      <c r="AK758" s="74"/>
      <c r="AL758" s="74"/>
    </row>
    <row r="759" spans="7:38" s="75" customFormat="1">
      <c r="G759" s="85"/>
      <c r="P759" s="74"/>
      <c r="Q759" s="74"/>
      <c r="R759" s="74"/>
      <c r="S759" s="74"/>
      <c r="T759" s="74"/>
      <c r="U759" s="74"/>
      <c r="V759" s="74"/>
      <c r="W759" s="74"/>
      <c r="X759" s="74"/>
      <c r="Y759" s="74"/>
      <c r="Z759" s="74"/>
      <c r="AA759" s="74"/>
      <c r="AB759" s="74"/>
      <c r="AC759" s="74"/>
      <c r="AD759" s="74"/>
      <c r="AE759" s="74"/>
      <c r="AF759" s="74"/>
      <c r="AG759" s="74"/>
      <c r="AH759" s="74"/>
      <c r="AI759" s="74"/>
      <c r="AJ759" s="74"/>
      <c r="AK759" s="74"/>
      <c r="AL759" s="74"/>
    </row>
    <row r="760" spans="7:38" s="75" customFormat="1">
      <c r="G760" s="85"/>
      <c r="P760" s="74"/>
      <c r="Q760" s="74"/>
      <c r="R760" s="74"/>
      <c r="S760" s="74"/>
      <c r="T760" s="74"/>
      <c r="U760" s="74"/>
      <c r="V760" s="74"/>
      <c r="W760" s="74"/>
      <c r="X760" s="74"/>
      <c r="Y760" s="74"/>
      <c r="Z760" s="74"/>
      <c r="AA760" s="74"/>
      <c r="AB760" s="74"/>
      <c r="AC760" s="74"/>
      <c r="AD760" s="74"/>
      <c r="AE760" s="74"/>
      <c r="AF760" s="74"/>
      <c r="AG760" s="74"/>
      <c r="AH760" s="74"/>
      <c r="AI760" s="74"/>
      <c r="AJ760" s="74"/>
      <c r="AK760" s="74"/>
      <c r="AL760" s="74"/>
    </row>
    <row r="761" spans="7:38" s="75" customFormat="1">
      <c r="G761" s="85"/>
      <c r="P761" s="74"/>
      <c r="Q761" s="74"/>
      <c r="R761" s="74"/>
      <c r="S761" s="74"/>
      <c r="T761" s="74"/>
      <c r="U761" s="74"/>
      <c r="V761" s="74"/>
      <c r="W761" s="74"/>
      <c r="X761" s="74"/>
      <c r="Y761" s="74"/>
      <c r="Z761" s="74"/>
      <c r="AA761" s="74"/>
      <c r="AB761" s="74"/>
      <c r="AC761" s="74"/>
      <c r="AD761" s="74"/>
      <c r="AE761" s="74"/>
      <c r="AF761" s="74"/>
      <c r="AG761" s="74"/>
      <c r="AH761" s="74"/>
      <c r="AI761" s="74"/>
      <c r="AJ761" s="74"/>
      <c r="AK761" s="74"/>
      <c r="AL761" s="74"/>
    </row>
    <row r="762" spans="7:38" s="75" customFormat="1">
      <c r="G762" s="85"/>
      <c r="P762" s="74"/>
      <c r="Q762" s="74"/>
      <c r="R762" s="74"/>
      <c r="S762" s="74"/>
      <c r="T762" s="74"/>
      <c r="U762" s="74"/>
      <c r="V762" s="74"/>
      <c r="W762" s="74"/>
      <c r="X762" s="74"/>
      <c r="Y762" s="74"/>
      <c r="Z762" s="74"/>
      <c r="AA762" s="74"/>
      <c r="AB762" s="74"/>
      <c r="AC762" s="74"/>
      <c r="AD762" s="74"/>
      <c r="AE762" s="74"/>
      <c r="AF762" s="74"/>
      <c r="AG762" s="74"/>
      <c r="AH762" s="74"/>
      <c r="AI762" s="74"/>
      <c r="AJ762" s="74"/>
      <c r="AK762" s="74"/>
      <c r="AL762" s="74"/>
    </row>
    <row r="763" spans="7:38" s="75" customFormat="1">
      <c r="G763" s="85"/>
      <c r="P763" s="74"/>
      <c r="Q763" s="74"/>
      <c r="R763" s="74"/>
      <c r="S763" s="74"/>
      <c r="T763" s="74"/>
      <c r="U763" s="74"/>
      <c r="V763" s="74"/>
      <c r="W763" s="74"/>
      <c r="X763" s="74"/>
      <c r="Y763" s="74"/>
      <c r="Z763" s="74"/>
      <c r="AA763" s="74"/>
      <c r="AB763" s="74"/>
      <c r="AC763" s="74"/>
      <c r="AD763" s="74"/>
      <c r="AE763" s="74"/>
      <c r="AF763" s="74"/>
      <c r="AG763" s="74"/>
      <c r="AH763" s="74"/>
      <c r="AI763" s="74"/>
      <c r="AJ763" s="74"/>
      <c r="AK763" s="74"/>
      <c r="AL763" s="74"/>
    </row>
    <row r="764" spans="7:38" s="75" customFormat="1">
      <c r="G764" s="85"/>
      <c r="P764" s="74"/>
      <c r="Q764" s="74"/>
      <c r="R764" s="74"/>
      <c r="S764" s="74"/>
      <c r="T764" s="74"/>
      <c r="U764" s="74"/>
      <c r="V764" s="74"/>
      <c r="W764" s="74"/>
      <c r="X764" s="74"/>
      <c r="Y764" s="74"/>
      <c r="Z764" s="74"/>
      <c r="AA764" s="74"/>
      <c r="AB764" s="74"/>
      <c r="AC764" s="74"/>
      <c r="AD764" s="74"/>
      <c r="AE764" s="74"/>
      <c r="AF764" s="74"/>
      <c r="AG764" s="74"/>
      <c r="AH764" s="74"/>
      <c r="AI764" s="74"/>
      <c r="AJ764" s="74"/>
      <c r="AK764" s="74"/>
      <c r="AL764" s="74"/>
    </row>
    <row r="765" spans="7:38" s="75" customFormat="1">
      <c r="G765" s="85"/>
      <c r="P765" s="74"/>
      <c r="Q765" s="74"/>
      <c r="R765" s="74"/>
      <c r="S765" s="74"/>
      <c r="T765" s="74"/>
      <c r="U765" s="74"/>
      <c r="V765" s="74"/>
      <c r="W765" s="74"/>
      <c r="X765" s="74"/>
      <c r="Y765" s="74"/>
      <c r="Z765" s="74"/>
      <c r="AA765" s="74"/>
      <c r="AB765" s="74"/>
      <c r="AC765" s="74"/>
      <c r="AD765" s="74"/>
      <c r="AE765" s="74"/>
      <c r="AF765" s="74"/>
      <c r="AG765" s="74"/>
      <c r="AH765" s="74"/>
      <c r="AI765" s="74"/>
      <c r="AJ765" s="74"/>
      <c r="AK765" s="74"/>
      <c r="AL765" s="74"/>
    </row>
    <row r="766" spans="7:38" s="75" customFormat="1">
      <c r="G766" s="85"/>
      <c r="P766" s="74"/>
      <c r="Q766" s="74"/>
      <c r="R766" s="74"/>
      <c r="S766" s="74"/>
      <c r="T766" s="74"/>
      <c r="U766" s="74"/>
      <c r="V766" s="74"/>
      <c r="W766" s="74"/>
      <c r="X766" s="74"/>
      <c r="Y766" s="74"/>
      <c r="Z766" s="74"/>
      <c r="AA766" s="74"/>
      <c r="AB766" s="74"/>
      <c r="AC766" s="74"/>
      <c r="AD766" s="74"/>
      <c r="AE766" s="74"/>
      <c r="AF766" s="74"/>
      <c r="AG766" s="74"/>
      <c r="AH766" s="74"/>
      <c r="AI766" s="74"/>
      <c r="AJ766" s="74"/>
      <c r="AK766" s="74"/>
      <c r="AL766" s="74"/>
    </row>
    <row r="767" spans="7:38" s="75" customFormat="1">
      <c r="G767" s="85"/>
      <c r="P767" s="74"/>
      <c r="Q767" s="74"/>
      <c r="R767" s="74"/>
      <c r="S767" s="74"/>
      <c r="T767" s="74"/>
      <c r="U767" s="74"/>
      <c r="V767" s="74"/>
      <c r="W767" s="74"/>
      <c r="X767" s="74"/>
      <c r="Y767" s="74"/>
      <c r="Z767" s="74"/>
      <c r="AA767" s="74"/>
      <c r="AB767" s="74"/>
      <c r="AC767" s="74"/>
      <c r="AD767" s="74"/>
      <c r="AE767" s="74"/>
      <c r="AF767" s="74"/>
      <c r="AG767" s="74"/>
      <c r="AH767" s="74"/>
      <c r="AI767" s="74"/>
      <c r="AJ767" s="74"/>
      <c r="AK767" s="74"/>
      <c r="AL767" s="74"/>
    </row>
    <row r="768" spans="7:38" s="75" customFormat="1">
      <c r="G768" s="85"/>
      <c r="P768" s="74"/>
      <c r="Q768" s="74"/>
      <c r="R768" s="74"/>
      <c r="S768" s="74"/>
      <c r="T768" s="74"/>
      <c r="U768" s="74"/>
      <c r="V768" s="74"/>
      <c r="W768" s="74"/>
      <c r="X768" s="74"/>
      <c r="Y768" s="74"/>
      <c r="Z768" s="74"/>
      <c r="AA768" s="74"/>
      <c r="AB768" s="74"/>
      <c r="AC768" s="74"/>
      <c r="AD768" s="74"/>
      <c r="AE768" s="74"/>
      <c r="AF768" s="74"/>
      <c r="AG768" s="74"/>
      <c r="AH768" s="74"/>
      <c r="AI768" s="74"/>
      <c r="AJ768" s="74"/>
      <c r="AK768" s="74"/>
      <c r="AL768" s="74"/>
    </row>
  </sheetData>
  <sortState ref="B12:N13">
    <sortCondition ref="H12:H13"/>
    <sortCondition ref="D12:D13"/>
  </sortState>
  <mergeCells count="23">
    <mergeCell ref="D2:N2"/>
    <mergeCell ref="B2:C2"/>
    <mergeCell ref="B5:C5"/>
    <mergeCell ref="B6:C6"/>
    <mergeCell ref="D5:E5"/>
    <mergeCell ref="B4:N4"/>
    <mergeCell ref="P29:Q29"/>
    <mergeCell ref="R29:AG29"/>
    <mergeCell ref="P30:Y30"/>
    <mergeCell ref="B29:J29"/>
    <mergeCell ref="P36:AG36"/>
    <mergeCell ref="P31:W31"/>
    <mergeCell ref="P32:Q32"/>
    <mergeCell ref="R32:S32"/>
    <mergeCell ref="T32:U32"/>
    <mergeCell ref="V32:W32"/>
    <mergeCell ref="X32:Y32"/>
    <mergeCell ref="X31:Y31"/>
    <mergeCell ref="P37:AG37"/>
    <mergeCell ref="D30:I30"/>
    <mergeCell ref="C34:C35"/>
    <mergeCell ref="Z32:AD32"/>
    <mergeCell ref="AF32:AG32"/>
  </mergeCells>
  <phoneticPr fontId="61" type="noConversion"/>
  <printOptions horizontalCentered="1"/>
  <pageMargins left="7.874015748031496E-2" right="7.874015748031496E-2" top="0.59055118110236227" bottom="0.59055118110236227" header="0.31496062992125984" footer="0.31496062992125984"/>
  <pageSetup paperSize="9" scale="52" orientation="landscape" r:id="rId1"/>
  <headerFooter>
    <oddHeader>&amp;R&amp;P / &amp;N</oddHeader>
  </headerFooter>
  <ignoredErrors>
    <ignoredError sqref="P29 R2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T59"/>
  <sheetViews>
    <sheetView zoomScale="80" zoomScaleNormal="80" workbookViewId="0">
      <selection activeCell="L42" sqref="L42"/>
    </sheetView>
  </sheetViews>
  <sheetFormatPr baseColWidth="10" defaultColWidth="11.28515625" defaultRowHeight="15"/>
  <cols>
    <col min="1" max="1" width="2.7109375" style="3" customWidth="1"/>
    <col min="2" max="2" width="18.7109375" style="3" customWidth="1"/>
    <col min="3" max="3" width="49.28515625" style="3" customWidth="1"/>
    <col min="4" max="4" width="20" style="3" customWidth="1"/>
    <col min="5" max="5" width="40.42578125" style="3" customWidth="1"/>
    <col min="6" max="6" width="15.42578125" style="3" bestFit="1" customWidth="1"/>
    <col min="7" max="7" width="16.140625" style="3" customWidth="1"/>
    <col min="8" max="8" width="20.140625" style="3" customWidth="1"/>
    <col min="9" max="9" width="17.140625" style="3" bestFit="1" customWidth="1"/>
    <col min="10" max="10" width="27.85546875" style="3" customWidth="1"/>
    <col min="11" max="11" width="18.42578125" style="3" customWidth="1"/>
    <col min="12" max="12" width="20.5703125" style="111" customWidth="1"/>
    <col min="13" max="15" width="20.28515625" style="3" customWidth="1"/>
    <col min="16" max="16" width="14.85546875" style="3" customWidth="1"/>
    <col min="17" max="17" width="18.140625" style="3" customWidth="1"/>
    <col min="18" max="18" width="20" style="3" customWidth="1"/>
    <col min="19" max="19" width="2.7109375" style="3" customWidth="1"/>
    <col min="20" max="16384" width="11.28515625" style="3"/>
  </cols>
  <sheetData>
    <row r="1" spans="1:72" ht="15.75" thickBot="1">
      <c r="R1" s="5"/>
      <c r="S1" s="5"/>
      <c r="T1" s="5"/>
    </row>
    <row r="2" spans="1:72" s="2" customFormat="1" ht="48.4" customHeight="1" thickBot="1">
      <c r="A2" s="1"/>
      <c r="B2" s="112" t="str">
        <f>+'Indicacions prèvies'!B2</f>
        <v>EXPD. CLILAB
2024/11</v>
      </c>
      <c r="C2" s="285" t="str">
        <f>+'Indicacions prèvies'!C2</f>
        <v>SUBMINISTRAMENT DE REACTIUS, MATERIAL FUNGIBLE, EQUIPS I ALTRE MATERIAL ASSOCIAT A AQUESTS, I NECESSÀRIAMENT COMPLEMENTARI INCLOENT EL SEU MANTENIMENT, PER PODER REALITZAR L'ESTUDI SISTEMÀTIC I SEDIMENTS D'ORINES DE L'ÀREA DE MICROBIOLOGIA DEL CONSORCI DEL LABORATORI INTERCOMARCAL DE L’ALT PENEDÈS, L’ANOIA I EL GARRAF (CLILAB Diagnòstics)</v>
      </c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7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72" s="2" customFormat="1" ht="16.350000000000001" customHeight="1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13"/>
      <c r="M3" s="1"/>
      <c r="N3" s="1"/>
      <c r="O3" s="1"/>
      <c r="P3" s="1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72" s="2" customFormat="1" ht="27.2" customHeight="1">
      <c r="A4" s="1"/>
      <c r="B4" s="288" t="s">
        <v>47</v>
      </c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90"/>
      <c r="Q4" s="291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72" s="2" customFormat="1" ht="27.2" customHeight="1">
      <c r="A5" s="1"/>
      <c r="B5" s="298" t="s">
        <v>67</v>
      </c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300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</row>
    <row r="6" spans="1:72" s="9" customFormat="1" ht="16.899999999999999" customHeight="1">
      <c r="A6" s="7"/>
      <c r="B6" s="114" t="s">
        <v>0</v>
      </c>
      <c r="C6" s="292"/>
      <c r="D6" s="293"/>
      <c r="E6" s="293"/>
      <c r="F6" s="293"/>
      <c r="G6" s="293"/>
      <c r="H6" s="293"/>
      <c r="I6" s="293"/>
      <c r="J6" s="293"/>
      <c r="K6" s="293"/>
      <c r="L6" s="293"/>
      <c r="M6" s="293"/>
      <c r="N6" s="293"/>
      <c r="O6" s="293"/>
      <c r="P6" s="293"/>
      <c r="Q6" s="294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</row>
    <row r="7" spans="1:72" s="9" customFormat="1" ht="16.899999999999999" customHeight="1" thickBot="1">
      <c r="A7" s="7"/>
      <c r="B7" s="115" t="s">
        <v>1</v>
      </c>
      <c r="C7" s="295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7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</row>
    <row r="8" spans="1:72" s="13" customFormat="1" ht="4.9000000000000004" customHeight="1" thickBot="1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1"/>
      <c r="M8" s="10"/>
      <c r="N8" s="10"/>
      <c r="O8" s="10"/>
      <c r="P8" s="10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</row>
    <row r="9" spans="1:72" s="13" customFormat="1" ht="116.45" customHeight="1" thickBot="1">
      <c r="A9" s="10"/>
      <c r="B9" s="116" t="s">
        <v>35</v>
      </c>
      <c r="C9" s="117" t="s">
        <v>36</v>
      </c>
      <c r="D9" s="117" t="s">
        <v>37</v>
      </c>
      <c r="E9" s="117" t="s">
        <v>38</v>
      </c>
      <c r="F9" s="117" t="s">
        <v>39</v>
      </c>
      <c r="G9" s="118" t="s">
        <v>40</v>
      </c>
      <c r="H9" s="118" t="s">
        <v>41</v>
      </c>
      <c r="I9" s="118" t="s">
        <v>42</v>
      </c>
      <c r="J9" s="118" t="s">
        <v>43</v>
      </c>
      <c r="K9" s="160" t="s">
        <v>68</v>
      </c>
      <c r="L9" s="160" t="s">
        <v>69</v>
      </c>
      <c r="M9" s="159" t="s">
        <v>70</v>
      </c>
      <c r="N9" s="159" t="s">
        <v>71</v>
      </c>
      <c r="O9" s="161" t="s">
        <v>72</v>
      </c>
      <c r="P9" s="161" t="s">
        <v>73</v>
      </c>
      <c r="Q9" s="159" t="s">
        <v>74</v>
      </c>
      <c r="R9" s="162" t="s">
        <v>59</v>
      </c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</row>
    <row r="10" spans="1:72" ht="15" customHeight="1">
      <c r="B10" s="163"/>
      <c r="C10" s="164"/>
      <c r="D10" s="165"/>
      <c r="E10" s="166"/>
      <c r="F10" s="166"/>
      <c r="G10" s="166"/>
      <c r="H10" s="166"/>
      <c r="I10" s="165"/>
      <c r="J10" s="166"/>
      <c r="K10" s="167"/>
      <c r="L10" s="167"/>
      <c r="M10" s="168"/>
      <c r="N10" s="168"/>
      <c r="O10" s="168"/>
      <c r="P10" s="168"/>
      <c r="Q10" s="169"/>
      <c r="R10" s="170"/>
    </row>
    <row r="11" spans="1:72" ht="15" customHeight="1">
      <c r="B11" s="163"/>
      <c r="C11" s="164"/>
      <c r="D11" s="165"/>
      <c r="E11" s="166"/>
      <c r="F11" s="166"/>
      <c r="G11" s="166"/>
      <c r="H11" s="166"/>
      <c r="I11" s="165"/>
      <c r="J11" s="166"/>
      <c r="K11" s="167"/>
      <c r="L11" s="167"/>
      <c r="M11" s="168"/>
      <c r="N11" s="168"/>
      <c r="O11" s="168"/>
      <c r="P11" s="168"/>
      <c r="Q11" s="169"/>
      <c r="R11" s="170"/>
    </row>
    <row r="12" spans="1:72" ht="15" customHeight="1">
      <c r="B12" s="163"/>
      <c r="C12" s="164"/>
      <c r="D12" s="165"/>
      <c r="E12" s="166"/>
      <c r="F12" s="166"/>
      <c r="G12" s="166"/>
      <c r="H12" s="166"/>
      <c r="I12" s="165"/>
      <c r="J12" s="166"/>
      <c r="K12" s="167"/>
      <c r="L12" s="167"/>
      <c r="M12" s="168"/>
      <c r="N12" s="168"/>
      <c r="O12" s="168"/>
      <c r="P12" s="168"/>
      <c r="Q12" s="169"/>
      <c r="R12" s="170"/>
    </row>
    <row r="13" spans="1:72" ht="15" customHeight="1">
      <c r="B13" s="163"/>
      <c r="C13" s="164"/>
      <c r="D13" s="165"/>
      <c r="E13" s="166"/>
      <c r="F13" s="166"/>
      <c r="G13" s="166"/>
      <c r="H13" s="166"/>
      <c r="I13" s="165"/>
      <c r="J13" s="166"/>
      <c r="K13" s="167"/>
      <c r="L13" s="167"/>
      <c r="M13" s="168"/>
      <c r="N13" s="168"/>
      <c r="O13" s="168"/>
      <c r="P13" s="168"/>
      <c r="Q13" s="169"/>
      <c r="R13" s="170"/>
    </row>
    <row r="14" spans="1:72" ht="15" customHeight="1">
      <c r="B14" s="163"/>
      <c r="C14" s="164"/>
      <c r="D14" s="165"/>
      <c r="E14" s="166"/>
      <c r="F14" s="166"/>
      <c r="G14" s="166"/>
      <c r="H14" s="166"/>
      <c r="I14" s="165"/>
      <c r="J14" s="166"/>
      <c r="K14" s="167"/>
      <c r="L14" s="167"/>
      <c r="M14" s="168"/>
      <c r="N14" s="168"/>
      <c r="O14" s="168"/>
      <c r="P14" s="168"/>
      <c r="Q14" s="169"/>
      <c r="R14" s="170"/>
    </row>
    <row r="15" spans="1:72" ht="15" customHeight="1">
      <c r="B15" s="163"/>
      <c r="C15" s="164"/>
      <c r="D15" s="165"/>
      <c r="E15" s="166"/>
      <c r="F15" s="166"/>
      <c r="G15" s="166"/>
      <c r="H15" s="166"/>
      <c r="I15" s="165"/>
      <c r="J15" s="166"/>
      <c r="K15" s="167"/>
      <c r="L15" s="167"/>
      <c r="M15" s="168"/>
      <c r="N15" s="168"/>
      <c r="O15" s="168"/>
      <c r="P15" s="168"/>
      <c r="Q15" s="169"/>
      <c r="R15" s="170"/>
    </row>
    <row r="16" spans="1:72" ht="15" customHeight="1">
      <c r="B16" s="163"/>
      <c r="C16" s="164"/>
      <c r="D16" s="165"/>
      <c r="E16" s="166"/>
      <c r="F16" s="166"/>
      <c r="G16" s="166"/>
      <c r="H16" s="166"/>
      <c r="I16" s="165"/>
      <c r="J16" s="166"/>
      <c r="K16" s="167"/>
      <c r="L16" s="167"/>
      <c r="M16" s="168"/>
      <c r="N16" s="168"/>
      <c r="O16" s="168"/>
      <c r="P16" s="168"/>
      <c r="Q16" s="169"/>
      <c r="R16" s="170"/>
    </row>
    <row r="17" spans="2:18" ht="15" customHeight="1">
      <c r="B17" s="163"/>
      <c r="C17" s="164"/>
      <c r="D17" s="165"/>
      <c r="E17" s="166"/>
      <c r="F17" s="166"/>
      <c r="G17" s="166"/>
      <c r="H17" s="166"/>
      <c r="I17" s="165"/>
      <c r="J17" s="166"/>
      <c r="K17" s="167"/>
      <c r="L17" s="167"/>
      <c r="M17" s="168"/>
      <c r="N17" s="168"/>
      <c r="O17" s="168"/>
      <c r="P17" s="168"/>
      <c r="Q17" s="169"/>
      <c r="R17" s="170"/>
    </row>
    <row r="18" spans="2:18" ht="15" customHeight="1">
      <c r="B18" s="163"/>
      <c r="C18" s="164"/>
      <c r="D18" s="165"/>
      <c r="E18" s="166"/>
      <c r="F18" s="166"/>
      <c r="G18" s="166"/>
      <c r="H18" s="166"/>
      <c r="I18" s="165"/>
      <c r="J18" s="166"/>
      <c r="K18" s="167"/>
      <c r="L18" s="167"/>
      <c r="M18" s="168"/>
      <c r="N18" s="168"/>
      <c r="O18" s="168"/>
      <c r="P18" s="168"/>
      <c r="Q18" s="169"/>
      <c r="R18" s="170"/>
    </row>
    <row r="19" spans="2:18" ht="15" customHeight="1">
      <c r="B19" s="163"/>
      <c r="C19" s="164"/>
      <c r="D19" s="165"/>
      <c r="E19" s="166"/>
      <c r="F19" s="166"/>
      <c r="G19" s="166"/>
      <c r="H19" s="166"/>
      <c r="I19" s="165"/>
      <c r="J19" s="166"/>
      <c r="K19" s="167"/>
      <c r="L19" s="167"/>
      <c r="M19" s="168"/>
      <c r="N19" s="168"/>
      <c r="O19" s="168"/>
      <c r="P19" s="168"/>
      <c r="Q19" s="169"/>
      <c r="R19" s="170"/>
    </row>
    <row r="20" spans="2:18" ht="15" customHeight="1">
      <c r="B20" s="163"/>
      <c r="C20" s="164"/>
      <c r="D20" s="165"/>
      <c r="E20" s="166"/>
      <c r="F20" s="166"/>
      <c r="G20" s="166"/>
      <c r="H20" s="166"/>
      <c r="I20" s="165"/>
      <c r="J20" s="166"/>
      <c r="K20" s="167"/>
      <c r="L20" s="167"/>
      <c r="M20" s="168"/>
      <c r="N20" s="168"/>
      <c r="O20" s="168"/>
      <c r="P20" s="168"/>
      <c r="Q20" s="169"/>
      <c r="R20" s="170"/>
    </row>
    <row r="21" spans="2:18" ht="15" customHeight="1">
      <c r="B21" s="163"/>
      <c r="C21" s="164"/>
      <c r="D21" s="165"/>
      <c r="E21" s="166"/>
      <c r="F21" s="166"/>
      <c r="G21" s="166"/>
      <c r="H21" s="166"/>
      <c r="I21" s="165"/>
      <c r="J21" s="166"/>
      <c r="K21" s="167"/>
      <c r="L21" s="167"/>
      <c r="M21" s="168"/>
      <c r="N21" s="168"/>
      <c r="O21" s="168"/>
      <c r="P21" s="168"/>
      <c r="Q21" s="169"/>
      <c r="R21" s="170"/>
    </row>
    <row r="22" spans="2:18" ht="15" customHeight="1">
      <c r="B22" s="163"/>
      <c r="C22" s="164"/>
      <c r="D22" s="165"/>
      <c r="E22" s="166"/>
      <c r="F22" s="166"/>
      <c r="G22" s="166"/>
      <c r="H22" s="166"/>
      <c r="I22" s="165"/>
      <c r="J22" s="166"/>
      <c r="K22" s="167"/>
      <c r="L22" s="167"/>
      <c r="M22" s="168"/>
      <c r="N22" s="168"/>
      <c r="O22" s="168"/>
      <c r="P22" s="168"/>
      <c r="Q22" s="169"/>
      <c r="R22" s="170"/>
    </row>
    <row r="23" spans="2:18" ht="16.149999999999999" customHeight="1"/>
    <row r="24" spans="2:18">
      <c r="B24" s="171"/>
      <c r="C24" s="172" t="s">
        <v>11</v>
      </c>
      <c r="L24" s="3"/>
    </row>
    <row r="25" spans="2:18" ht="17.25" thickBot="1">
      <c r="B25" s="4"/>
      <c r="L25" s="3"/>
    </row>
    <row r="26" spans="2:18" ht="17.25" thickTop="1">
      <c r="B26" s="187"/>
      <c r="C26" s="188"/>
      <c r="D26" s="188"/>
      <c r="E26" s="191"/>
      <c r="F26" s="188"/>
      <c r="G26" s="188"/>
      <c r="H26" s="188"/>
      <c r="I26" s="188"/>
      <c r="J26" s="198"/>
      <c r="K26" s="10"/>
      <c r="L26" s="3"/>
    </row>
    <row r="27" spans="2:18" ht="16.5">
      <c r="B27" s="192" t="s">
        <v>17</v>
      </c>
      <c r="C27" s="10"/>
      <c r="D27" s="193"/>
      <c r="E27" s="10"/>
      <c r="F27" s="10"/>
      <c r="G27" s="10"/>
      <c r="H27" s="10"/>
      <c r="I27" s="10"/>
      <c r="J27" s="199"/>
      <c r="K27" s="10"/>
      <c r="L27" s="3"/>
    </row>
    <row r="28" spans="2:18" ht="5.0999999999999996" customHeight="1">
      <c r="B28" s="192"/>
      <c r="C28" s="10"/>
      <c r="D28" s="193"/>
      <c r="E28" s="10"/>
      <c r="F28" s="10"/>
      <c r="G28" s="10"/>
      <c r="H28" s="10"/>
      <c r="I28" s="10"/>
      <c r="J28" s="199"/>
      <c r="K28" s="10"/>
      <c r="L28" s="3"/>
    </row>
    <row r="29" spans="2:18" ht="18">
      <c r="B29" s="194" t="s">
        <v>75</v>
      </c>
      <c r="C29" s="10"/>
      <c r="D29" s="193"/>
      <c r="E29" s="10"/>
      <c r="F29" s="10"/>
      <c r="G29" s="10"/>
      <c r="H29" s="10"/>
      <c r="I29" s="10"/>
      <c r="J29" s="199"/>
      <c r="K29" s="10"/>
      <c r="L29" s="3"/>
    </row>
    <row r="30" spans="2:18" ht="16.5">
      <c r="B30" s="195" t="s">
        <v>76</v>
      </c>
      <c r="C30" s="186"/>
      <c r="D30" s="196"/>
      <c r="E30" s="186"/>
      <c r="F30" s="186"/>
      <c r="G30" s="186"/>
      <c r="H30" s="186"/>
      <c r="I30" s="186"/>
      <c r="J30" s="200"/>
      <c r="K30" s="186"/>
      <c r="L30" s="3"/>
    </row>
    <row r="31" spans="2:18" ht="18">
      <c r="B31" s="194" t="s">
        <v>77</v>
      </c>
      <c r="C31" s="186"/>
      <c r="D31" s="196"/>
      <c r="E31" s="186"/>
      <c r="F31" s="186"/>
      <c r="G31" s="186"/>
      <c r="H31" s="186"/>
      <c r="I31" s="186"/>
      <c r="J31" s="200"/>
      <c r="K31" s="186"/>
      <c r="L31" s="3"/>
    </row>
    <row r="32" spans="2:18" ht="18">
      <c r="B32" s="194" t="s">
        <v>78</v>
      </c>
      <c r="C32" s="186"/>
      <c r="D32" s="196"/>
      <c r="E32" s="186"/>
      <c r="F32" s="186"/>
      <c r="G32" s="186"/>
      <c r="H32" s="186"/>
      <c r="I32" s="186"/>
      <c r="J32" s="200"/>
      <c r="K32" s="186"/>
      <c r="L32" s="3"/>
    </row>
    <row r="33" spans="2:12" ht="18">
      <c r="B33" s="194" t="s">
        <v>79</v>
      </c>
      <c r="C33" s="186"/>
      <c r="D33" s="196"/>
      <c r="E33" s="186"/>
      <c r="F33" s="186"/>
      <c r="G33" s="186"/>
      <c r="H33" s="186"/>
      <c r="I33" s="186"/>
      <c r="J33" s="200"/>
      <c r="K33" s="186"/>
      <c r="L33" s="3"/>
    </row>
    <row r="34" spans="2:12" ht="18">
      <c r="B34" s="194" t="s">
        <v>80</v>
      </c>
      <c r="C34" s="186"/>
      <c r="D34" s="196"/>
      <c r="E34" s="186"/>
      <c r="F34" s="186"/>
      <c r="G34" s="186"/>
      <c r="H34" s="186"/>
      <c r="I34" s="186"/>
      <c r="J34" s="200"/>
      <c r="K34" s="186"/>
      <c r="L34" s="3"/>
    </row>
    <row r="35" spans="2:12" ht="18">
      <c r="B35" s="194" t="s">
        <v>81</v>
      </c>
      <c r="C35" s="186"/>
      <c r="D35" s="196"/>
      <c r="E35" s="186"/>
      <c r="F35" s="186"/>
      <c r="G35" s="186"/>
      <c r="H35" s="186"/>
      <c r="I35" s="186"/>
      <c r="J35" s="200"/>
      <c r="K35" s="186"/>
      <c r="L35" s="3"/>
    </row>
    <row r="36" spans="2:12" ht="17.25" thickBot="1">
      <c r="B36" s="189"/>
      <c r="C36" s="190"/>
      <c r="D36" s="190"/>
      <c r="E36" s="197"/>
      <c r="F36" s="190"/>
      <c r="G36" s="190"/>
      <c r="H36" s="190"/>
      <c r="I36" s="190"/>
      <c r="J36" s="201"/>
      <c r="K36" s="10"/>
      <c r="L36" s="3"/>
    </row>
    <row r="37" spans="2:12" ht="15.75" thickTop="1">
      <c r="L37" s="3"/>
    </row>
    <row r="38" spans="2:12" ht="15.75" thickBot="1"/>
    <row r="39" spans="2:12" ht="39" customHeight="1">
      <c r="D39" s="282" t="s">
        <v>44</v>
      </c>
      <c r="E39" s="283"/>
      <c r="F39" s="283"/>
      <c r="G39" s="283"/>
      <c r="H39" s="284"/>
      <c r="L39" s="3"/>
    </row>
    <row r="40" spans="2:12" ht="39" customHeight="1" thickBot="1">
      <c r="D40" s="119" t="s">
        <v>37</v>
      </c>
      <c r="E40" s="120" t="s">
        <v>38</v>
      </c>
      <c r="F40" s="173" t="s">
        <v>39</v>
      </c>
      <c r="G40" s="173" t="s">
        <v>82</v>
      </c>
      <c r="H40" s="121" t="s">
        <v>83</v>
      </c>
      <c r="L40" s="3"/>
    </row>
    <row r="41" spans="2:12" ht="15.75">
      <c r="D41" s="174"/>
      <c r="E41" s="175"/>
      <c r="F41" s="176"/>
      <c r="G41" s="176"/>
      <c r="H41" s="177"/>
      <c r="L41" s="3"/>
    </row>
    <row r="42" spans="2:12" ht="15.75">
      <c r="D42" s="178"/>
      <c r="E42" s="179"/>
      <c r="F42" s="180"/>
      <c r="G42" s="180"/>
      <c r="H42" s="181"/>
      <c r="L42" s="3"/>
    </row>
    <row r="43" spans="2:12" ht="15.75">
      <c r="D43" s="178"/>
      <c r="E43" s="179"/>
      <c r="F43" s="180"/>
      <c r="G43" s="180"/>
      <c r="H43" s="181"/>
      <c r="L43" s="3"/>
    </row>
    <row r="44" spans="2:12" ht="15.75">
      <c r="D44" s="178"/>
      <c r="E44" s="179"/>
      <c r="F44" s="180"/>
      <c r="G44" s="180"/>
      <c r="H44" s="181"/>
      <c r="L44" s="3"/>
    </row>
    <row r="45" spans="2:12" ht="15.75">
      <c r="D45" s="178"/>
      <c r="E45" s="179"/>
      <c r="F45" s="180"/>
      <c r="G45" s="180"/>
      <c r="H45" s="181"/>
      <c r="L45" s="3"/>
    </row>
    <row r="46" spans="2:12" ht="15.75">
      <c r="D46" s="178"/>
      <c r="E46" s="179"/>
      <c r="F46" s="180"/>
      <c r="G46" s="180"/>
      <c r="H46" s="181"/>
      <c r="L46" s="3"/>
    </row>
    <row r="47" spans="2:12" ht="15.75">
      <c r="D47" s="178"/>
      <c r="E47" s="179"/>
      <c r="F47" s="180"/>
      <c r="G47" s="180"/>
      <c r="H47" s="181"/>
      <c r="L47" s="3"/>
    </row>
    <row r="48" spans="2:12" ht="15.75">
      <c r="D48" s="178"/>
      <c r="E48" s="179"/>
      <c r="F48" s="180"/>
      <c r="G48" s="180"/>
      <c r="H48" s="181"/>
      <c r="L48" s="3"/>
    </row>
    <row r="49" spans="4:12" ht="15.75">
      <c r="D49" s="178"/>
      <c r="E49" s="179"/>
      <c r="F49" s="180"/>
      <c r="G49" s="180"/>
      <c r="H49" s="181"/>
      <c r="L49" s="3"/>
    </row>
    <row r="50" spans="4:12" ht="15.75">
      <c r="D50" s="178"/>
      <c r="E50" s="179"/>
      <c r="F50" s="180"/>
      <c r="G50" s="180"/>
      <c r="H50" s="181"/>
      <c r="L50" s="3"/>
    </row>
    <row r="51" spans="4:12" ht="15.75">
      <c r="D51" s="178"/>
      <c r="E51" s="179"/>
      <c r="F51" s="180"/>
      <c r="G51" s="180"/>
      <c r="H51" s="181"/>
      <c r="L51" s="3"/>
    </row>
    <row r="52" spans="4:12" ht="15.75">
      <c r="D52" s="178"/>
      <c r="E52" s="179"/>
      <c r="F52" s="180"/>
      <c r="G52" s="180"/>
      <c r="H52" s="181"/>
      <c r="L52" s="3"/>
    </row>
    <row r="53" spans="4:12" ht="15.75">
      <c r="D53" s="178"/>
      <c r="E53" s="179"/>
      <c r="F53" s="180"/>
      <c r="G53" s="180"/>
      <c r="H53" s="181"/>
      <c r="L53" s="3"/>
    </row>
    <row r="54" spans="4:12" ht="15.75">
      <c r="D54" s="178"/>
      <c r="E54" s="179"/>
      <c r="F54" s="180"/>
      <c r="G54" s="180"/>
      <c r="H54" s="181"/>
      <c r="L54" s="3"/>
    </row>
    <row r="55" spans="4:12" ht="16.5" thickBot="1">
      <c r="D55" s="182"/>
      <c r="E55" s="183"/>
      <c r="F55" s="184"/>
      <c r="G55" s="184"/>
      <c r="H55" s="185"/>
      <c r="L55" s="3"/>
    </row>
    <row r="56" spans="4:12" s="4" customFormat="1" ht="16.5">
      <c r="L56" s="122"/>
    </row>
    <row r="57" spans="4:12" s="4" customFormat="1" ht="16.5">
      <c r="L57" s="122"/>
    </row>
    <row r="58" spans="4:12" ht="16.5">
      <c r="L58" s="122"/>
    </row>
    <row r="59" spans="4:12" ht="18.75" customHeight="1"/>
  </sheetData>
  <mergeCells count="6">
    <mergeCell ref="D39:H39"/>
    <mergeCell ref="C2:Q2"/>
    <mergeCell ref="B4:Q4"/>
    <mergeCell ref="C6:Q6"/>
    <mergeCell ref="C7:Q7"/>
    <mergeCell ref="B5:R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Indicacions prèvies</vt:lpstr>
      <vt:lpstr>CLILAB 2024-11. ORINES MICRO</vt:lpstr>
      <vt:lpstr>REQUISITS LOGISTICS</vt:lpstr>
      <vt:lpstr>'CLILAB 2024-11. ORINES MICRO'!Área_de_impresión</vt:lpstr>
      <vt:lpstr>'Indicacions prèvies'!Área_de_impresión</vt:lpstr>
      <vt:lpstr>'CLILAB 2024-11. ORINES MICRO'!Títulos_a_imprimir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Puigví</dc:creator>
  <cp:lastModifiedBy>Mireia Taboada Villagrasa</cp:lastModifiedBy>
  <cp:lastPrinted>2024-07-19T07:12:35Z</cp:lastPrinted>
  <dcterms:created xsi:type="dcterms:W3CDTF">2023-06-27T11:10:47Z</dcterms:created>
  <dcterms:modified xsi:type="dcterms:W3CDTF">2024-12-09T09:14:49Z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7b73548-d190-432d-be64-570d96896935_Enabled">
    <vt:lpwstr>true</vt:lpwstr>
  </property>
  <property fmtid="{D5CDD505-2E9C-101B-9397-08002B2CF9AE}" pid="3" name="MSIP_Label_67b73548-d190-432d-be64-570d96896935_SetDate">
    <vt:lpwstr>2024-03-15T13:30:32Z</vt:lpwstr>
  </property>
  <property fmtid="{D5CDD505-2E9C-101B-9397-08002B2CF9AE}" pid="4" name="MSIP_Label_67b73548-d190-432d-be64-570d96896935_Method">
    <vt:lpwstr>Standard</vt:lpwstr>
  </property>
  <property fmtid="{D5CDD505-2E9C-101B-9397-08002B2CF9AE}" pid="5" name="MSIP_Label_67b73548-d190-432d-be64-570d96896935_Name">
    <vt:lpwstr>General</vt:lpwstr>
  </property>
  <property fmtid="{D5CDD505-2E9C-101B-9397-08002B2CF9AE}" pid="6" name="MSIP_Label_67b73548-d190-432d-be64-570d96896935_SiteId">
    <vt:lpwstr>b641321b-29fd-421f-9e05-023774540004</vt:lpwstr>
  </property>
  <property fmtid="{D5CDD505-2E9C-101B-9397-08002B2CF9AE}" pid="7" name="MSIP_Label_67b73548-d190-432d-be64-570d96896935_ActionId">
    <vt:lpwstr>9719cd5c-5187-4b31-9d28-ff10394162dc</vt:lpwstr>
  </property>
  <property fmtid="{D5CDD505-2E9C-101B-9397-08002B2CF9AE}" pid="8" name="MSIP_Label_67b73548-d190-432d-be64-570d96896935_ContentBits">
    <vt:lpwstr>0</vt:lpwstr>
  </property>
</Properties>
</file>